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kr002\MreznaMapa\FINANCIJSKI PLANOVI i PLANOVI NABAVE\2025\PLAN NABAVE\6 IZMJENA I DOPUNA PLANA NABAVE 2025\"/>
    </mc:Choice>
  </mc:AlternateContent>
  <bookViews>
    <workbookView xWindow="0" yWindow="0" windowWidth="28800" windowHeight="11700"/>
  </bookViews>
  <sheets>
    <sheet name="KGZ" sheetId="1" r:id="rId1"/>
  </sheets>
  <definedNames>
    <definedName name="_xlnm._FilterDatabase" localSheetId="0" hidden="1">KGZ!$A$1:$J$78</definedName>
    <definedName name="_xlnm.Print_Area" localSheetId="0">KGZ!$A$1:$J$89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" l="1"/>
  <c r="D73" i="1"/>
  <c r="D71" i="1"/>
  <c r="D66" i="1" l="1"/>
  <c r="D58" i="1"/>
</calcChain>
</file>

<file path=xl/sharedStrings.xml><?xml version="1.0" encoding="utf-8"?>
<sst xmlns="http://schemas.openxmlformats.org/spreadsheetml/2006/main" count="573" uniqueCount="292">
  <si>
    <t>Naručitelj: KNJIŽNICE GRADA ZAGREBA                                                                            Adresa: Starčevićev trg 6, Zagreb                                                                                                           OIB: 93571946376</t>
  </si>
  <si>
    <t>Evidencijski broj nabave</t>
  </si>
  <si>
    <t>Predmet nabave (najviše 200 znakova)</t>
  </si>
  <si>
    <t>Brojčana oznaka predmeta nabave iz Jedinstvenog rječnika javne nabave (CPV)</t>
  </si>
  <si>
    <t xml:space="preserve">Procijenjena vrijednost nabave   
€        </t>
  </si>
  <si>
    <t xml:space="preserve">Vrsta postupka nabave </t>
  </si>
  <si>
    <t>Podijela predmeta na grupe</t>
  </si>
  <si>
    <t>Sklapa li se ugovor/ okvirni sporazum/ narudžbenica</t>
  </si>
  <si>
    <t>Planirani početak postupka</t>
  </si>
  <si>
    <t>Planirano trajanje ugovora ili okvirnog sporazuma</t>
  </si>
  <si>
    <t>Napomena</t>
  </si>
  <si>
    <t>2025-001</t>
  </si>
  <si>
    <t xml:space="preserve">
Seminari, savjetovanja i simpoziji   
 </t>
  </si>
  <si>
    <t>80530000-8</t>
  </si>
  <si>
    <t>Jednostavna nabava</t>
  </si>
  <si>
    <t>Ne</t>
  </si>
  <si>
    <t>Narudžbenica</t>
  </si>
  <si>
    <t>kontinuirano</t>
  </si>
  <si>
    <t>2025-002</t>
  </si>
  <si>
    <t xml:space="preserve">
Tečajevi i stručni ispiti  
</t>
  </si>
  <si>
    <t>2025-003</t>
  </si>
  <si>
    <t>Uredski materijal i pribor</t>
  </si>
  <si>
    <t>30192000-1</t>
  </si>
  <si>
    <t>Ugovor</t>
  </si>
  <si>
    <t>I kvartal</t>
  </si>
  <si>
    <t>2025-004</t>
  </si>
  <si>
    <t>Materijal za Knjigovežnicu-platna, ljepenke, ljepila</t>
  </si>
  <si>
    <t>2025-005</t>
  </si>
  <si>
    <t>22200000-2</t>
  </si>
  <si>
    <t>*Skupno prikazana nabava različitih autora i naslova</t>
  </si>
  <si>
    <t>2025-006</t>
  </si>
  <si>
    <t xml:space="preserve">
Strani časopisi
</t>
  </si>
  <si>
    <t>22213000-6</t>
  </si>
  <si>
    <t>2025-007</t>
  </si>
  <si>
    <t>Materijal i sredstva za čišćenje i održavanje</t>
  </si>
  <si>
    <t>39830000-9</t>
  </si>
  <si>
    <t>1 godina</t>
  </si>
  <si>
    <t>2025-008</t>
  </si>
  <si>
    <t xml:space="preserve">
Higijenski materijal
                         </t>
  </si>
  <si>
    <t>33760000-5</t>
  </si>
  <si>
    <t>2025-009</t>
  </si>
  <si>
    <t xml:space="preserve">
Bibliotečni materijal-članske iskaznice
</t>
  </si>
  <si>
    <t>22455000-4</t>
  </si>
  <si>
    <t>2025-010</t>
  </si>
  <si>
    <t>32354800-7</t>
  </si>
  <si>
    <t>2025-011</t>
  </si>
  <si>
    <t xml:space="preserve">
Toneri,riboni,tinte za pisače i fotokopirne aparate
</t>
  </si>
  <si>
    <t>30125100-2</t>
  </si>
  <si>
    <t>2025-012</t>
  </si>
  <si>
    <r>
      <t xml:space="preserve">
Pomoćni materijal   
</t>
    </r>
    <r>
      <rPr>
        <i/>
        <sz val="12"/>
        <color rgb="FFFF0000"/>
        <rFont val="Calibri"/>
        <family val="2"/>
        <charset val="238"/>
        <scheme val="minor"/>
      </rPr>
      <t/>
    </r>
  </si>
  <si>
    <t>39154000-6</t>
  </si>
  <si>
    <t>Procijenjena vrijednost nabave koja je navedena u ovoj stavci sastoji se od više objektivno odvojivih predmeta nabave koji će se provoditi sukladno  Pravilniku o provedbi postupaka jednostavne nabave. Stavka je navedena u kumulativnom iznosu u svrhu transparentnosti</t>
  </si>
  <si>
    <t>2025-013</t>
  </si>
  <si>
    <t xml:space="preserve">
Električna energija-opskrba
</t>
  </si>
  <si>
    <t>09310000-5</t>
  </si>
  <si>
    <t xml:space="preserve">Otvoreni postupak </t>
  </si>
  <si>
    <t>2024.</t>
  </si>
  <si>
    <t>Postupak provodi Grad Zagreb kao središnje tijelo za javnu nabavu</t>
  </si>
  <si>
    <t>2025-014</t>
  </si>
  <si>
    <t xml:space="preserve">
Električna energija-opskrba 
</t>
  </si>
  <si>
    <t>Postupak izuzet od primjene Zakona</t>
  </si>
  <si>
    <t>Nemogućnost provođenja postupka javne nabave</t>
  </si>
  <si>
    <t>2025-015</t>
  </si>
  <si>
    <t xml:space="preserve">
Opskrba plinom
</t>
  </si>
  <si>
    <t>09123000-7</t>
  </si>
  <si>
    <t>2025-016</t>
  </si>
  <si>
    <t>2025-017</t>
  </si>
  <si>
    <t xml:space="preserve">
Motorni benzin i dizel gorivo 
</t>
  </si>
  <si>
    <t>09132000-3</t>
  </si>
  <si>
    <t>2025-018</t>
  </si>
  <si>
    <t xml:space="preserve">Materijal i dijelovi za tekuće i investicijsko održavanje građevinskih objekata
</t>
  </si>
  <si>
    <t>44110000-4</t>
  </si>
  <si>
    <t>2025-019</t>
  </si>
  <si>
    <t>Materijal i dijelovi za tekuće i investicijsko održavanje informatičke opreme</t>
  </si>
  <si>
    <t>30237100-0</t>
  </si>
  <si>
    <t>2025-020</t>
  </si>
  <si>
    <t>Sitni inventar i auto gume</t>
  </si>
  <si>
    <t>34351100-3</t>
  </si>
  <si>
    <t>2025-021</t>
  </si>
  <si>
    <t>18100000-0</t>
  </si>
  <si>
    <t>2025-022</t>
  </si>
  <si>
    <t xml:space="preserve">
Usluge telefona
</t>
  </si>
  <si>
    <t>64200000-8</t>
  </si>
  <si>
    <t>Okvirni sporazum</t>
  </si>
  <si>
    <t>2 godine</t>
  </si>
  <si>
    <t>2025-023</t>
  </si>
  <si>
    <t>Usluge mobitela</t>
  </si>
  <si>
    <t>64212000-5</t>
  </si>
  <si>
    <t>2025-024</t>
  </si>
  <si>
    <t xml:space="preserve">
Usluge interneta  
   </t>
  </si>
  <si>
    <t>72400000-4</t>
  </si>
  <si>
    <t>2025-025</t>
  </si>
  <si>
    <t>Poštanske usluge</t>
  </si>
  <si>
    <t>64110000-0</t>
  </si>
  <si>
    <t>2025-026</t>
  </si>
  <si>
    <t>50721000-5</t>
  </si>
  <si>
    <t>2025-027</t>
  </si>
  <si>
    <t xml:space="preserve">45330000-9 </t>
  </si>
  <si>
    <t>2025-028</t>
  </si>
  <si>
    <t>45441000-0</t>
  </si>
  <si>
    <t>2025-029</t>
  </si>
  <si>
    <t>45331000-6</t>
  </si>
  <si>
    <t>2025-030</t>
  </si>
  <si>
    <t>50413200-5</t>
  </si>
  <si>
    <t>2025-031</t>
  </si>
  <si>
    <t xml:space="preserve">Usluge tekućeg održavnja opreme-vatrodojavni uređaji
</t>
  </si>
  <si>
    <t>2025-032</t>
  </si>
  <si>
    <t>Usluge tekućeg održavnja informatičke opreme</t>
  </si>
  <si>
    <t>50312000-5</t>
  </si>
  <si>
    <t>2025-033</t>
  </si>
  <si>
    <t xml:space="preserve">Usluge tekućeg održavnja opreme-dizala </t>
  </si>
  <si>
    <t>50750000-7</t>
  </si>
  <si>
    <t>2025-034</t>
  </si>
  <si>
    <t>50112000-3</t>
  </si>
  <si>
    <t>2025-035</t>
  </si>
  <si>
    <t>71632000-7</t>
  </si>
  <si>
    <t>2025-036</t>
  </si>
  <si>
    <t xml:space="preserve">Deratizacija, dezinsekcija i dezinfekcija     </t>
  </si>
  <si>
    <t>90923000-3</t>
  </si>
  <si>
    <t>2025-037</t>
  </si>
  <si>
    <t xml:space="preserve">Najam pisača i multifunkcijskih uređaja
</t>
  </si>
  <si>
    <t>30200000-1</t>
  </si>
  <si>
    <t>2025-038</t>
  </si>
  <si>
    <t xml:space="preserve">Najam otirača
</t>
  </si>
  <si>
    <t>39533000-7</t>
  </si>
  <si>
    <t>2025-039</t>
  </si>
  <si>
    <t>Nabava licenci</t>
  </si>
  <si>
    <t>48920000-3</t>
  </si>
  <si>
    <t>2025-040</t>
  </si>
  <si>
    <r>
      <t xml:space="preserve">
Sistematski pregledi zaposlenika KGZ-a
</t>
    </r>
    <r>
      <rPr>
        <i/>
        <sz val="12"/>
        <color rgb="FFFF0000"/>
        <rFont val="Calibri"/>
        <family val="2"/>
        <charset val="238"/>
        <scheme val="minor"/>
      </rPr>
      <t/>
    </r>
  </si>
  <si>
    <t>85100000-0</t>
  </si>
  <si>
    <t>Dodjela ugovora o javnoj nabavi za društvene i druge posebne usluge</t>
  </si>
  <si>
    <t>2023.</t>
  </si>
  <si>
    <t>23.11.2024.-23.11.2025.</t>
  </si>
  <si>
    <t>2025-041</t>
  </si>
  <si>
    <r>
      <t xml:space="preserve">
Računalne usluge- ažuriranje i pohrana podataka
</t>
    </r>
    <r>
      <rPr>
        <i/>
        <sz val="12"/>
        <rFont val="Calibri"/>
        <family val="2"/>
        <charset val="238"/>
        <scheme val="minor"/>
      </rPr>
      <t/>
    </r>
  </si>
  <si>
    <t>72610000-9</t>
  </si>
  <si>
    <t>2025-042</t>
  </si>
  <si>
    <t xml:space="preserve">
Usluge održavanja software-a
</t>
  </si>
  <si>
    <t>72250000-2</t>
  </si>
  <si>
    <t>2025-043</t>
  </si>
  <si>
    <t>Održavanje i razvoj informacijskog sustava KGZ-a</t>
  </si>
  <si>
    <t>01.07.2025.
30.06.2026.</t>
  </si>
  <si>
    <t>2025-044</t>
  </si>
  <si>
    <t>Grafičke i tiskarske usluge</t>
  </si>
  <si>
    <t>79822100-3</t>
  </si>
  <si>
    <t>2025-045</t>
  </si>
  <si>
    <t>79999100-4</t>
  </si>
  <si>
    <t>2025-046</t>
  </si>
  <si>
    <t>Usluge uveza novina i časopisa</t>
  </si>
  <si>
    <t>79971200-3</t>
  </si>
  <si>
    <t>2025-047</t>
  </si>
  <si>
    <t xml:space="preserve">
Usluge čišćenja i pranja staklenih i podnih površina
</t>
  </si>
  <si>
    <t>90910000-9</t>
  </si>
  <si>
    <t>79713000-5</t>
  </si>
  <si>
    <t>Otvoreni postupak javne nabave</t>
  </si>
  <si>
    <t>2025-048</t>
  </si>
  <si>
    <r>
      <t xml:space="preserve">Premije osiguranja vozila   
</t>
    </r>
    <r>
      <rPr>
        <i/>
        <sz val="12"/>
        <color rgb="FFFF0000"/>
        <rFont val="Calibri"/>
        <family val="2"/>
        <charset val="238"/>
        <scheme val="minor"/>
      </rPr>
      <t/>
    </r>
  </si>
  <si>
    <t>66516100-1</t>
  </si>
  <si>
    <t>2025-049</t>
  </si>
  <si>
    <t>Premije osiguranja imovine</t>
  </si>
  <si>
    <t>66515200-5</t>
  </si>
  <si>
    <t>2025-050</t>
  </si>
  <si>
    <r>
      <t xml:space="preserve">Premije osiguranja zaposlenih    
</t>
    </r>
    <r>
      <rPr>
        <i/>
        <sz val="12"/>
        <color rgb="FFFF0000"/>
        <rFont val="Calibri"/>
        <family val="2"/>
        <charset val="238"/>
        <scheme val="minor"/>
      </rPr>
      <t/>
    </r>
  </si>
  <si>
    <t>66512100-3</t>
  </si>
  <si>
    <t>2025-051</t>
  </si>
  <si>
    <t>55300000-3</t>
  </si>
  <si>
    <t>2025-052</t>
  </si>
  <si>
    <t xml:space="preserve">Bankarske usluge i usluge platnog prometa  </t>
  </si>
  <si>
    <t>66100000-1</t>
  </si>
  <si>
    <t>2025-053</t>
  </si>
  <si>
    <t>Nabava prijenosnih računala</t>
  </si>
  <si>
    <t>30213100-6</t>
  </si>
  <si>
    <t>2025-054</t>
  </si>
  <si>
    <r>
      <t xml:space="preserve">Nabava servera
</t>
    </r>
    <r>
      <rPr>
        <i/>
        <sz val="12"/>
        <rFont val="Calibri"/>
        <family val="2"/>
        <charset val="238"/>
        <scheme val="minor"/>
      </rPr>
      <t/>
    </r>
  </si>
  <si>
    <t>30230000-0</t>
  </si>
  <si>
    <t>2025-055</t>
  </si>
  <si>
    <t xml:space="preserve">
Nabava mrežne opreme
</t>
  </si>
  <si>
    <t>32420000-3</t>
  </si>
  <si>
    <t>II kvartal</t>
  </si>
  <si>
    <t>2025-056</t>
  </si>
  <si>
    <t xml:space="preserve">
Uredski namještaj za knjižnice
    </t>
  </si>
  <si>
    <t>39000000-2</t>
  </si>
  <si>
    <t>2025-057</t>
  </si>
  <si>
    <t>Nabava klima uređaja</t>
  </si>
  <si>
    <t>39717200-3</t>
  </si>
  <si>
    <t>34144760-3</t>
  </si>
  <si>
    <t>2025-058</t>
  </si>
  <si>
    <t>22113000-5</t>
  </si>
  <si>
    <t>2025-059</t>
  </si>
  <si>
    <r>
      <t xml:space="preserve">
Ulaganja u računalne programe
</t>
    </r>
    <r>
      <rPr>
        <i/>
        <sz val="12"/>
        <color rgb="FFFF0000"/>
        <rFont val="Calibri"/>
        <family val="2"/>
        <charset val="238"/>
        <scheme val="minor"/>
      </rPr>
      <t/>
    </r>
  </si>
  <si>
    <t>2025-060</t>
  </si>
  <si>
    <t xml:space="preserve">
ZG vrećice za otpad
</t>
  </si>
  <si>
    <t>19640000-4</t>
  </si>
  <si>
    <t>45313100-5</t>
  </si>
  <si>
    <t>45260000-7</t>
  </si>
  <si>
    <t>Stručni suradnik za financijske i računovodstvene poslove</t>
  </si>
  <si>
    <t>Pregovarački postupak bez prethodne objave poziva na nadmetanje</t>
  </si>
  <si>
    <t>ravnateljica Knjižnica grada Zagreba</t>
  </si>
  <si>
    <t xml:space="preserve">
Zaštitna radna odjeća i obuća
</t>
  </si>
  <si>
    <t xml:space="preserve">Vodoinstalaterske usluge
</t>
  </si>
  <si>
    <t xml:space="preserve">Usluge tekućeg održavanja opreme-aparata,tel.centrala
</t>
  </si>
  <si>
    <t xml:space="preserve">
PVC Folije 
</t>
  </si>
  <si>
    <t>2025-063</t>
  </si>
  <si>
    <t>III kvartal</t>
  </si>
  <si>
    <t>15.07.2025.-31.12.2025.</t>
  </si>
  <si>
    <t>2025-064</t>
  </si>
  <si>
    <t>71520000-9</t>
  </si>
  <si>
    <t>15.09.2025.-31.12.2025.</t>
  </si>
  <si>
    <t>2025-065</t>
  </si>
  <si>
    <t>01.10.2025.-01.12.2025.</t>
  </si>
  <si>
    <t>31711000-4</t>
  </si>
  <si>
    <t>008-009-6-2025-EMV</t>
  </si>
  <si>
    <t>2025-066</t>
  </si>
  <si>
    <t>IV kvartal</t>
  </si>
  <si>
    <t>2025-067</t>
  </si>
  <si>
    <t>2025-068</t>
  </si>
  <si>
    <t>71242000-6</t>
  </si>
  <si>
    <t>39130000-2</t>
  </si>
  <si>
    <t>VI. IZMJENA I DOPUNA PLANA NABAVE ZA 2025. GODINU</t>
  </si>
  <si>
    <t>Anamarija Malenica, struč. spec. oec</t>
  </si>
  <si>
    <t>VI. izmjena i dopuna plana</t>
  </si>
  <si>
    <t>Zagreb, 06.11.2025.</t>
  </si>
  <si>
    <t>2025-069</t>
  </si>
  <si>
    <t>2025-070</t>
  </si>
  <si>
    <t xml:space="preserve">Nabava usluga izrade vizualnog identiteta Knjižnica Grada Zagreba </t>
  </si>
  <si>
    <t>Izrada prosudbe ugroženosti i sigurnosti elaborata</t>
  </si>
  <si>
    <t>2025-071</t>
  </si>
  <si>
    <t>Koncept integralnog upravljanja i održavanja objekta za Gradsku knjižnicu grada Zagreba i društveno-kulturnog centra na lokaciji Paromlin</t>
  </si>
  <si>
    <t xml:space="preserve">Usluge tjelesne i tehničke zaštite imovine i osoba
</t>
  </si>
  <si>
    <t>79822500-7</t>
  </si>
  <si>
    <t>79710000-4</t>
  </si>
  <si>
    <t xml:space="preserve">RFID naljepnice i radne stanice
</t>
  </si>
  <si>
    <t xml:space="preserve">Nabava i isporuka namještaja za opremanje Knjižnice grada Zagreba
</t>
  </si>
  <si>
    <t>V. izmjena i dopuna plana</t>
  </si>
  <si>
    <t xml:space="preserve">Izvođenje građevinsko-obrtničkih radova na unutarnjem uređenju Knjižnice grada Zagreba
</t>
  </si>
  <si>
    <t>briše se
II. izmjena i dopuna plana</t>
  </si>
  <si>
    <r>
      <t xml:space="preserve">
Reprezentacija
</t>
    </r>
    <r>
      <rPr>
        <i/>
        <sz val="12"/>
        <color rgb="FFFF0000"/>
        <rFont val="Calibri"/>
        <family val="2"/>
        <charset val="238"/>
        <scheme val="minor"/>
      </rPr>
      <t/>
    </r>
  </si>
  <si>
    <t xml:space="preserve">Izrada projektno-tehničke dokumentacije za unutarnje uređenje Knjižnice grada Zagreba
</t>
  </si>
  <si>
    <t>dodano
V. izmjena i dopuna plana</t>
  </si>
  <si>
    <t xml:space="preserve">Stručni nadzor nad radovima Ugradnje lifta u knjižnici Tin Ujević, Vukovarska 14, Zagreb i usluga koordinatora zaštite na radu
</t>
  </si>
  <si>
    <t>dodano
IV. izmjena i dopuna plana</t>
  </si>
  <si>
    <t xml:space="preserve">Stručni nadzor nad radovima Sanacije krova u Gradskoj knjižnici, Trg Ante Starčevića 6, Zagreb i usluga koordinatora zaštite na radu
</t>
  </si>
  <si>
    <t xml:space="preserve">Skeniranje i digitalizacija knjižnične građe
</t>
  </si>
  <si>
    <t>dodano
III. izmjena i dopuna plana</t>
  </si>
  <si>
    <t>*Skupno prikazana nabava različitih autora i naslova
II. izmjena i dopuna plana
V. izmjena i dopuna plana</t>
  </si>
  <si>
    <t xml:space="preserve">Nabava bibliokombija
</t>
  </si>
  <si>
    <t>I. izmjena i dopuna plana</t>
  </si>
  <si>
    <t>briše se
I. izmjena i dopuna plana</t>
  </si>
  <si>
    <t>Postupak provodi Gradski ured za financije i javnu nabavu 
I. izmjena i dopuna plana</t>
  </si>
  <si>
    <t xml:space="preserve">Ostale usluge tekućeg i investicijskog održavanja opreme-Atesti
</t>
  </si>
  <si>
    <t xml:space="preserve">Usluge redovnog servisa klima uređaja i ventilokonvektora
</t>
  </si>
  <si>
    <t>II. izmjena i dopuna plana</t>
  </si>
  <si>
    <t>Nemogućnost provođenja postupka javne nabave
II. izmjena i dopuna plana</t>
  </si>
  <si>
    <t xml:space="preserve">
Postupak provodi Gradski ured za financije i javnu nabavu 
I. izmjena i dopuna plana
II. izmjena i dopuna plana
</t>
  </si>
  <si>
    <t>VI. izmjena i dopuna plana
briše se</t>
  </si>
  <si>
    <t>dr. sc. Sunčica Ostoić, viša knjižničarka</t>
  </si>
  <si>
    <t>dodano
V. izmjena i dopuna plana
VI. izmjena i dopuna plana</t>
  </si>
  <si>
    <t xml:space="preserve">
Tisak, časopisi i stručna literatura, strani časopisi
</t>
  </si>
  <si>
    <t xml:space="preserve">
Održavanje i razvoj informacijskog sustava i programske podrške ZaKi
</t>
  </si>
  <si>
    <r>
      <t xml:space="preserve">
40.300,00</t>
    </r>
    <r>
      <rPr>
        <strike/>
        <sz val="14"/>
        <rFont val="Calibri"/>
        <family val="2"/>
        <charset val="238"/>
        <scheme val="minor"/>
      </rPr>
      <t xml:space="preserve">
</t>
    </r>
  </si>
  <si>
    <r>
      <t xml:space="preserve">Jednostavna nabava
</t>
    </r>
    <r>
      <rPr>
        <i/>
        <sz val="14"/>
        <rFont val="Calibri"/>
        <family val="2"/>
        <charset val="238"/>
        <scheme val="minor"/>
      </rPr>
      <t>Nabava izuzeta od primjene ZJN</t>
    </r>
  </si>
  <si>
    <r>
      <t xml:space="preserve">*Skupno prikazana nabava različitih autora i naslova
</t>
    </r>
    <r>
      <rPr>
        <i/>
        <sz val="14"/>
        <rFont val="Calibri"/>
        <family val="2"/>
        <charset val="238"/>
        <scheme val="minor"/>
      </rPr>
      <t>II. izmjena i dopuna plana</t>
    </r>
    <r>
      <rPr>
        <sz val="14"/>
        <rFont val="Calibri"/>
        <family val="2"/>
        <charset val="238"/>
        <scheme val="minor"/>
      </rPr>
      <t xml:space="preserve">
</t>
    </r>
  </si>
  <si>
    <r>
      <t xml:space="preserve">
Opskrba plinom 
</t>
    </r>
    <r>
      <rPr>
        <i/>
        <sz val="14"/>
        <rFont val="Calibri"/>
        <family val="2"/>
        <charset val="238"/>
        <scheme val="minor"/>
      </rPr>
      <t xml:space="preserve">
</t>
    </r>
    <r>
      <rPr>
        <sz val="14"/>
        <rFont val="Calibri"/>
        <family val="2"/>
        <charset val="238"/>
        <scheme val="minor"/>
      </rPr>
      <t xml:space="preserve">
</t>
    </r>
  </si>
  <si>
    <r>
      <t xml:space="preserve">Postupak izuzet od primjene Zakona
</t>
    </r>
    <r>
      <rPr>
        <i/>
        <sz val="14"/>
        <rFont val="Calibri"/>
        <family val="2"/>
        <charset val="238"/>
        <scheme val="minor"/>
      </rPr>
      <t>Jednostavna nabava</t>
    </r>
    <r>
      <rPr>
        <strike/>
        <sz val="14"/>
        <rFont val="Calibri"/>
        <family val="2"/>
        <charset val="238"/>
        <scheme val="minor"/>
      </rPr>
      <t xml:space="preserve">
</t>
    </r>
  </si>
  <si>
    <r>
      <t xml:space="preserve">
</t>
    </r>
    <r>
      <rPr>
        <sz val="14"/>
        <rFont val="Calibri"/>
        <family val="2"/>
        <charset val="238"/>
        <scheme val="minor"/>
      </rPr>
      <t xml:space="preserve">
Usluge centralnog grijanja</t>
    </r>
    <r>
      <rPr>
        <strike/>
        <sz val="14"/>
        <rFont val="Calibri"/>
        <family val="2"/>
        <charset val="238"/>
        <scheme val="minor"/>
      </rPr>
      <t xml:space="preserve">
</t>
    </r>
  </si>
  <si>
    <r>
      <t xml:space="preserve">
Staklarski radovi
</t>
    </r>
    <r>
      <rPr>
        <i/>
        <sz val="14"/>
        <color rgb="FFFF0000"/>
        <rFont val="Calibri"/>
        <family val="2"/>
        <charset val="238"/>
        <scheme val="minor"/>
      </rPr>
      <t xml:space="preserve">
</t>
    </r>
  </si>
  <si>
    <r>
      <rPr>
        <strike/>
        <sz val="14"/>
        <rFont val="Calibri"/>
        <family val="2"/>
        <charset val="238"/>
        <scheme val="minor"/>
      </rPr>
      <t xml:space="preserve">20.000,00
</t>
    </r>
    <r>
      <rPr>
        <i/>
        <sz val="14"/>
        <rFont val="Calibri"/>
        <family val="2"/>
        <charset val="238"/>
        <scheme val="minor"/>
      </rPr>
      <t>14.500,00</t>
    </r>
  </si>
  <si>
    <r>
      <t xml:space="preserve">
Usluge tekućeg i investicijskog održavanja prijevoznih sredstava</t>
    </r>
    <r>
      <rPr>
        <i/>
        <sz val="14"/>
        <color rgb="FFFF0000"/>
        <rFont val="Calibri"/>
        <family val="2"/>
        <charset val="238"/>
        <scheme val="minor"/>
      </rPr>
      <t xml:space="preserve">
</t>
    </r>
    <r>
      <rPr>
        <sz val="14"/>
        <rFont val="Calibri"/>
        <family val="2"/>
        <charset val="238"/>
        <scheme val="minor"/>
      </rPr>
      <t xml:space="preserve">
</t>
    </r>
  </si>
  <si>
    <r>
      <rPr>
        <strike/>
        <sz val="14"/>
        <rFont val="Calibri"/>
        <family val="2"/>
        <charset val="238"/>
        <scheme val="minor"/>
      </rPr>
      <t xml:space="preserve">
</t>
    </r>
    <r>
      <rPr>
        <sz val="14"/>
        <rFont val="Calibri"/>
        <family val="2"/>
        <charset val="238"/>
        <scheme val="minor"/>
      </rPr>
      <t>12.000,00</t>
    </r>
    <r>
      <rPr>
        <strike/>
        <sz val="14"/>
        <rFont val="Calibri"/>
        <family val="2"/>
        <charset val="238"/>
        <scheme val="minor"/>
      </rPr>
      <t xml:space="preserve">
</t>
    </r>
  </si>
  <si>
    <r>
      <t xml:space="preserve">EV-M 1/2025
</t>
    </r>
    <r>
      <rPr>
        <i/>
        <sz val="14"/>
        <rFont val="Calibri"/>
        <family val="2"/>
        <charset val="238"/>
        <scheme val="minor"/>
      </rPr>
      <t>008-009-1-2025-EMV</t>
    </r>
    <r>
      <rPr>
        <strike/>
        <sz val="14"/>
        <rFont val="Calibri"/>
        <family val="2"/>
        <charset val="238"/>
        <scheme val="minor"/>
      </rPr>
      <t xml:space="preserve">
</t>
    </r>
  </si>
  <si>
    <r>
      <t xml:space="preserve">EV-M 2/2025
</t>
    </r>
    <r>
      <rPr>
        <i/>
        <sz val="14"/>
        <color rgb="FFFF0000"/>
        <rFont val="Calibri"/>
        <family val="2"/>
        <charset val="238"/>
        <scheme val="minor"/>
      </rPr>
      <t>008-009-2-2025-EMV</t>
    </r>
    <r>
      <rPr>
        <strike/>
        <sz val="14"/>
        <color rgb="FFFF0000"/>
        <rFont val="Calibri"/>
        <family val="2"/>
        <charset val="238"/>
        <scheme val="minor"/>
      </rPr>
      <t xml:space="preserve">
</t>
    </r>
  </si>
  <si>
    <r>
      <rPr>
        <strike/>
        <sz val="14"/>
        <color rgb="FFFF0000"/>
        <rFont val="Calibri"/>
        <family val="2"/>
        <charset val="238"/>
        <scheme val="minor"/>
      </rPr>
      <t xml:space="preserve">41.000,00
82.000,00
</t>
    </r>
    <r>
      <rPr>
        <i/>
        <sz val="14"/>
        <color rgb="FFFF0000"/>
        <rFont val="Calibri"/>
        <family val="2"/>
        <charset val="238"/>
        <scheme val="minor"/>
      </rPr>
      <t>100.000,00</t>
    </r>
  </si>
  <si>
    <r>
      <rPr>
        <strike/>
        <sz val="14"/>
        <color rgb="FFFF0000"/>
        <rFont val="Calibri"/>
        <family val="2"/>
        <charset val="238"/>
        <scheme val="minor"/>
      </rPr>
      <t xml:space="preserve">Okvirni sporazum
</t>
    </r>
    <r>
      <rPr>
        <i/>
        <sz val="14"/>
        <color rgb="FFFF0000"/>
        <rFont val="Calibri"/>
        <family val="2"/>
        <charset val="238"/>
        <scheme val="minor"/>
      </rPr>
      <t>Ugovor</t>
    </r>
  </si>
  <si>
    <r>
      <rPr>
        <strike/>
        <sz val="14"/>
        <color rgb="FFFF0000"/>
        <rFont val="Calibri"/>
        <family val="2"/>
        <charset val="238"/>
        <scheme val="minor"/>
      </rPr>
      <t>II kvartal</t>
    </r>
    <r>
      <rPr>
        <i/>
        <sz val="14"/>
        <color rgb="FFFF0000"/>
        <rFont val="Calibri"/>
        <family val="2"/>
        <charset val="238"/>
        <scheme val="minor"/>
      </rPr>
      <t xml:space="preserve">
IV kvartal</t>
    </r>
  </si>
  <si>
    <r>
      <rPr>
        <strike/>
        <sz val="14"/>
        <color rgb="FFFF0000"/>
        <rFont val="Calibri"/>
        <family val="2"/>
        <charset val="238"/>
        <scheme val="minor"/>
      </rPr>
      <t xml:space="preserve">01.08.2025.-01.08.2027.
</t>
    </r>
    <r>
      <rPr>
        <i/>
        <sz val="14"/>
        <color rgb="FFFF0000"/>
        <rFont val="Calibri"/>
        <family val="2"/>
        <charset val="238"/>
        <scheme val="minor"/>
      </rPr>
      <t>01.01.2026.-31.12.2026.</t>
    </r>
  </si>
  <si>
    <r>
      <rPr>
        <strike/>
        <sz val="14"/>
        <color rgb="FFFF0000"/>
        <rFont val="Calibri"/>
        <family val="2"/>
        <charset val="238"/>
        <scheme val="minor"/>
      </rPr>
      <t>Postupak provodi Grad Zagreb kao središnje tijelo za javnu nabavu</t>
    </r>
    <r>
      <rPr>
        <i/>
        <sz val="14"/>
        <color rgb="FFFF0000"/>
        <rFont val="Calibri"/>
        <family val="2"/>
        <charset val="238"/>
        <scheme val="minor"/>
      </rPr>
      <t xml:space="preserve">
Postupak provodi Gradski ured za financije i javnu nabavu 
I. izmjena i dopuna plana
VI. izmjena i dopuna plana</t>
    </r>
  </si>
  <si>
    <r>
      <t xml:space="preserve">EV-M 3/2025
</t>
    </r>
    <r>
      <rPr>
        <i/>
        <sz val="14"/>
        <rFont val="Calibri"/>
        <family val="2"/>
        <charset val="238"/>
        <scheme val="minor"/>
      </rPr>
      <t>008-009-3-2025-EMV</t>
    </r>
    <r>
      <rPr>
        <strike/>
        <sz val="14"/>
        <rFont val="Calibri"/>
        <family val="2"/>
        <charset val="238"/>
        <scheme val="minor"/>
      </rPr>
      <t xml:space="preserve">
</t>
    </r>
  </si>
  <si>
    <r>
      <t xml:space="preserve">
Knjige i knjižnična građa za Knjižnice grada Zagreba
</t>
    </r>
    <r>
      <rPr>
        <i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 xml:space="preserve">
</t>
    </r>
  </si>
  <si>
    <r>
      <rPr>
        <strike/>
        <sz val="14"/>
        <rFont val="Calibri"/>
        <family val="2"/>
        <charset val="238"/>
        <scheme val="minor"/>
      </rPr>
      <t xml:space="preserve">1.333.330,00 €
</t>
    </r>
    <r>
      <rPr>
        <sz val="14"/>
        <rFont val="Calibri"/>
        <family val="2"/>
        <charset val="238"/>
        <scheme val="minor"/>
      </rPr>
      <t xml:space="preserve">
</t>
    </r>
    <r>
      <rPr>
        <i/>
        <sz val="14"/>
        <rFont val="Calibri"/>
        <family val="2"/>
        <charset val="238"/>
        <scheme val="minor"/>
      </rPr>
      <t xml:space="preserve">1.975.714,00 €
</t>
    </r>
  </si>
  <si>
    <r>
      <rPr>
        <strike/>
        <sz val="14"/>
        <rFont val="Calibri"/>
        <family val="2"/>
        <charset val="238"/>
        <scheme val="minor"/>
      </rPr>
      <t>Jednostavna nabava</t>
    </r>
    <r>
      <rPr>
        <sz val="14"/>
        <rFont val="Calibri"/>
        <family val="2"/>
        <charset val="238"/>
        <scheme val="minor"/>
      </rPr>
      <t xml:space="preserve">
</t>
    </r>
    <r>
      <rPr>
        <i/>
        <sz val="14"/>
        <rFont val="Calibri"/>
        <family val="2"/>
        <charset val="238"/>
        <scheme val="minor"/>
      </rPr>
      <t>Nabava izuzeta od primjene ZJN</t>
    </r>
  </si>
  <si>
    <r>
      <t xml:space="preserve">2025-061
</t>
    </r>
    <r>
      <rPr>
        <i/>
        <strike/>
        <sz val="14"/>
        <color rgb="FFFF0000"/>
        <rFont val="Calibri"/>
        <family val="2"/>
        <charset val="238"/>
        <scheme val="minor"/>
      </rPr>
      <t>008-009-4-2025-EMV</t>
    </r>
  </si>
  <si>
    <r>
      <rPr>
        <i/>
        <strike/>
        <sz val="14"/>
        <color rgb="FFFF0000"/>
        <rFont val="Calibri"/>
        <family val="2"/>
        <charset val="238"/>
        <scheme val="minor"/>
      </rPr>
      <t xml:space="preserve">
Ugradnja lifta u Knjižnici Tin Ujević, Vukovarska 14, Zagreb
</t>
    </r>
    <r>
      <rPr>
        <strike/>
        <sz val="14"/>
        <color rgb="FFFF0000"/>
        <rFont val="Calibri"/>
        <family val="2"/>
        <charset val="238"/>
        <scheme val="minor"/>
      </rPr>
      <t xml:space="preserve">
</t>
    </r>
  </si>
  <si>
    <r>
      <t xml:space="preserve">Jednostavna nabava
</t>
    </r>
    <r>
      <rPr>
        <i/>
        <strike/>
        <sz val="14"/>
        <color rgb="FFFF0000"/>
        <rFont val="Calibri"/>
        <family val="2"/>
        <charset val="238"/>
        <scheme val="minor"/>
      </rPr>
      <t xml:space="preserve">Otvoreni postupak </t>
    </r>
  </si>
  <si>
    <r>
      <t xml:space="preserve">
Postupak provodi Gradski ured za financije i javnu nabavu 
I. izmjena i dopuna plana
</t>
    </r>
    <r>
      <rPr>
        <i/>
        <sz val="14"/>
        <color rgb="FFFF0000"/>
        <rFont val="Calibri"/>
        <family val="2"/>
        <charset val="238"/>
        <scheme val="minor"/>
      </rPr>
      <t>VI. izmjena i dopuna plana
briše se</t>
    </r>
  </si>
  <si>
    <r>
      <rPr>
        <strike/>
        <sz val="14"/>
        <rFont val="Calibri"/>
        <family val="2"/>
        <charset val="238"/>
        <scheme val="minor"/>
      </rPr>
      <t xml:space="preserve">2025-062
</t>
    </r>
    <r>
      <rPr>
        <i/>
        <sz val="14"/>
        <rFont val="Calibri"/>
        <family val="2"/>
        <charset val="238"/>
        <scheme val="minor"/>
      </rPr>
      <t>008-009-5-2025-EMV</t>
    </r>
  </si>
  <si>
    <r>
      <rPr>
        <i/>
        <sz val="14"/>
        <rFont val="Calibri"/>
        <family val="2"/>
        <charset val="238"/>
        <scheme val="minor"/>
      </rPr>
      <t>Sanacija krova u Gradskoj knjižnici, Trg Ante Starčevića 6, Zagreb</t>
    </r>
    <r>
      <rPr>
        <sz val="14"/>
        <rFont val="Calibri"/>
        <family val="2"/>
        <charset val="238"/>
        <scheme val="minor"/>
      </rPr>
      <t xml:space="preserve">
</t>
    </r>
    <r>
      <rPr>
        <strike/>
        <sz val="14"/>
        <rFont val="Calibri"/>
        <family val="2"/>
        <charset val="238"/>
        <scheme val="minor"/>
      </rPr>
      <t xml:space="preserve">
</t>
    </r>
  </si>
  <si>
    <r>
      <rPr>
        <strike/>
        <sz val="14"/>
        <rFont val="Calibri"/>
        <family val="2"/>
        <charset val="238"/>
        <scheme val="minor"/>
      </rPr>
      <t>252.450,00 €</t>
    </r>
    <r>
      <rPr>
        <sz val="14"/>
        <rFont val="Calibri"/>
        <family val="2"/>
        <charset val="238"/>
        <scheme val="minor"/>
      </rPr>
      <t xml:space="preserve">
</t>
    </r>
    <r>
      <rPr>
        <i/>
        <sz val="14"/>
        <rFont val="Calibri"/>
        <family val="2"/>
        <charset val="238"/>
        <scheme val="minor"/>
      </rPr>
      <t>267.857,80 €</t>
    </r>
    <r>
      <rPr>
        <sz val="14"/>
        <rFont val="Calibri"/>
        <family val="2"/>
        <charset val="238"/>
        <scheme val="minor"/>
      </rPr>
      <t xml:space="preserve">
</t>
    </r>
  </si>
  <si>
    <r>
      <rPr>
        <i/>
        <strike/>
        <sz val="14"/>
        <color rgb="FFFF0000"/>
        <rFont val="Calibri"/>
        <family val="2"/>
        <charset val="238"/>
        <scheme val="minor"/>
      </rPr>
      <t xml:space="preserve">III kvartal
</t>
    </r>
    <r>
      <rPr>
        <i/>
        <sz val="14"/>
        <color rgb="FFFF0000"/>
        <rFont val="Calibri"/>
        <family val="2"/>
        <charset val="238"/>
        <scheme val="minor"/>
      </rPr>
      <t>IV kvartal</t>
    </r>
  </si>
  <si>
    <r>
      <rPr>
        <i/>
        <strike/>
        <sz val="14"/>
        <color rgb="FFFF0000"/>
        <rFont val="Calibri"/>
        <family val="2"/>
        <charset val="238"/>
        <scheme val="minor"/>
      </rPr>
      <t xml:space="preserve">01.10.2025.-01.12.2025.
</t>
    </r>
    <r>
      <rPr>
        <i/>
        <sz val="14"/>
        <color rgb="FFFF0000"/>
        <rFont val="Calibri"/>
        <family val="2"/>
        <charset val="238"/>
        <scheme val="minor"/>
      </rPr>
      <t>01.12.2025.-15.12.2025.</t>
    </r>
  </si>
  <si>
    <r>
      <rPr>
        <i/>
        <strike/>
        <sz val="14"/>
        <color rgb="FFFF0000"/>
        <rFont val="Calibri"/>
        <family val="2"/>
        <charset val="238"/>
        <scheme val="minor"/>
      </rPr>
      <t xml:space="preserve"> 30230000-0 
</t>
    </r>
    <r>
      <rPr>
        <i/>
        <sz val="14"/>
        <color rgb="FFFF0000"/>
        <rFont val="Calibri"/>
        <family val="2"/>
        <charset val="238"/>
        <scheme val="minor"/>
      </rPr>
      <t>45212330-8</t>
    </r>
  </si>
  <si>
    <r>
      <rPr>
        <sz val="14"/>
        <color rgb="FFFF0000"/>
        <rFont val="Calibri"/>
        <family val="2"/>
        <charset val="238"/>
        <scheme val="minor"/>
      </rPr>
      <t>V. izmjena i dopuna plana</t>
    </r>
    <r>
      <rPr>
        <i/>
        <sz val="14"/>
        <color rgb="FFFF0000"/>
        <rFont val="Calibri"/>
        <family val="2"/>
        <charset val="238"/>
        <scheme val="minor"/>
      </rPr>
      <t xml:space="preserve">
VI. izmjena i dopuna plana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</si>
</sst>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1]"/>
    <numFmt numFmtId="165" formatCode="#,##0.00\ _k_n"/>
  </numFmts>
  <fonts count="24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Calibri 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</font>
    <font>
      <sz val="12"/>
      <color rgb="FFFF0000"/>
      <name val="Times New Roman"/>
      <family val="1"/>
      <charset val="238"/>
    </font>
    <font>
      <b/>
      <sz val="17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trike/>
      <sz val="14"/>
      <color rgb="FFFF0000"/>
      <name val="Calibri"/>
      <family val="2"/>
      <charset val="238"/>
      <scheme val="minor"/>
    </font>
    <font>
      <i/>
      <strike/>
      <sz val="14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strike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trike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5"/>
      <color theme="1"/>
      <name val="Calibri "/>
      <charset val="238"/>
    </font>
    <font>
      <sz val="15"/>
      <name val="Calibri "/>
      <charset val="238"/>
    </font>
    <font>
      <sz val="15"/>
      <name val="Arial"/>
      <family val="2"/>
      <charset val="238"/>
    </font>
    <font>
      <sz val="15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3" xfId="0" applyFont="1" applyBorder="1"/>
    <xf numFmtId="0" fontId="0" fillId="0" borderId="0" xfId="0" applyFont="1" applyAlignment="1">
      <alignment horizontal="center"/>
    </xf>
    <xf numFmtId="0" fontId="7" fillId="0" borderId="0" xfId="0" applyFont="1"/>
    <xf numFmtId="4" fontId="0" fillId="0" borderId="0" xfId="0" applyNumberFormat="1"/>
    <xf numFmtId="0" fontId="8" fillId="0" borderId="0" xfId="0" applyFont="1" applyAlignment="1">
      <alignment horizontal="left" vertical="center" indent="15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0" fontId="0" fillId="2" borderId="0" xfId="0" applyFill="1"/>
    <xf numFmtId="0" fontId="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4" fontId="16" fillId="2" borderId="2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Border="1"/>
    <xf numFmtId="0" fontId="16" fillId="2" borderId="1" xfId="0" applyNumberFormat="1" applyFont="1" applyFill="1" applyBorder="1" applyAlignment="1">
      <alignment horizontal="center" vertical="center"/>
    </xf>
    <xf numFmtId="165" fontId="16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5" fontId="16" fillId="0" borderId="2" xfId="0" applyNumberFormat="1" applyFont="1" applyBorder="1" applyAlignment="1">
      <alignment horizontal="center" vertical="center" wrapText="1"/>
    </xf>
    <xf numFmtId="164" fontId="16" fillId="2" borderId="2" xfId="0" applyNumberFormat="1" applyFont="1" applyFill="1" applyBorder="1" applyAlignment="1">
      <alignment horizontal="center" vertical="center" wrapText="1"/>
    </xf>
    <xf numFmtId="164" fontId="16" fillId="2" borderId="2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64" fontId="19" fillId="2" borderId="2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164" fontId="18" fillId="2" borderId="2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3" fillId="0" borderId="0" xfId="0" applyFont="1"/>
    <xf numFmtId="0" fontId="20" fillId="0" borderId="0" xfId="0" applyFont="1" applyBorder="1"/>
    <xf numFmtId="0" fontId="23" fillId="0" borderId="0" xfId="0" applyFont="1" applyBorder="1"/>
    <xf numFmtId="0" fontId="23" fillId="0" borderId="0" xfId="0" applyFont="1" applyAlignment="1">
      <alignment horizontal="center"/>
    </xf>
    <xf numFmtId="0" fontId="21" fillId="0" borderId="0" xfId="0" applyFont="1" applyBorder="1"/>
    <xf numFmtId="0" fontId="21" fillId="0" borderId="0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20" fillId="0" borderId="0" xfId="0" applyFont="1"/>
    <xf numFmtId="0" fontId="21" fillId="0" borderId="0" xfId="0" applyFont="1"/>
    <xf numFmtId="0" fontId="23" fillId="0" borderId="0" xfId="0" applyFont="1" applyAlignment="1">
      <alignment horizontal="left"/>
    </xf>
    <xf numFmtId="0" fontId="20" fillId="0" borderId="3" xfId="0" applyFont="1" applyBorder="1"/>
    <xf numFmtId="0" fontId="10" fillId="0" borderId="1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76540</xdr:rowOff>
    </xdr:from>
    <xdr:to>
      <xdr:col>0</xdr:col>
      <xdr:colOff>1078190</xdr:colOff>
      <xdr:row>0</xdr:row>
      <xdr:rowOff>705190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6540"/>
          <a:ext cx="69719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9"/>
  <sheetViews>
    <sheetView tabSelected="1" zoomScale="80" zoomScaleNormal="80" zoomScaleSheetLayoutView="40" workbookViewId="0">
      <pane ySplit="1" topLeftCell="A2" activePane="bottomLeft" state="frozen"/>
      <selection pane="bottomLeft" activeCell="A75" sqref="A75:J77"/>
    </sheetView>
  </sheetViews>
  <sheetFormatPr defaultRowHeight="68.25" customHeight="1"/>
  <cols>
    <col min="1" max="1" width="23.5703125" style="1" bestFit="1" customWidth="1"/>
    <col min="2" max="2" width="50.42578125" customWidth="1"/>
    <col min="3" max="3" width="20.85546875" bestFit="1" customWidth="1"/>
    <col min="4" max="4" width="16.5703125" customWidth="1"/>
    <col min="5" max="5" width="39" style="11" customWidth="1"/>
    <col min="6" max="6" width="11" bestFit="1" customWidth="1"/>
    <col min="7" max="7" width="19.140625" bestFit="1" customWidth="1"/>
    <col min="8" max="8" width="15.140625" customWidth="1"/>
    <col min="9" max="9" width="29.5703125" bestFit="1" customWidth="1"/>
    <col min="10" max="10" width="91.5703125" bestFit="1" customWidth="1"/>
    <col min="12" max="12" width="9" customWidth="1"/>
  </cols>
  <sheetData>
    <row r="1" spans="1:10" ht="64.5" customHeight="1">
      <c r="B1" s="14" t="s">
        <v>0</v>
      </c>
      <c r="C1" s="84" t="s">
        <v>219</v>
      </c>
      <c r="D1" s="84"/>
      <c r="E1" s="84"/>
      <c r="F1" s="84"/>
      <c r="G1" s="84"/>
      <c r="H1" s="84"/>
      <c r="I1" s="84"/>
      <c r="J1" s="84"/>
    </row>
    <row r="2" spans="1:10" ht="92.25" customHeight="1">
      <c r="A2" s="15" t="s">
        <v>1</v>
      </c>
      <c r="B2" s="16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7" t="s">
        <v>9</v>
      </c>
      <c r="J2" s="16" t="s">
        <v>10</v>
      </c>
    </row>
    <row r="3" spans="1:10" ht="66" customHeight="1">
      <c r="A3" s="18" t="s">
        <v>11</v>
      </c>
      <c r="B3" s="19" t="s">
        <v>12</v>
      </c>
      <c r="C3" s="20" t="s">
        <v>13</v>
      </c>
      <c r="D3" s="21">
        <v>17000</v>
      </c>
      <c r="E3" s="18" t="s">
        <v>14</v>
      </c>
      <c r="F3" s="18" t="s">
        <v>15</v>
      </c>
      <c r="G3" s="18" t="s">
        <v>16</v>
      </c>
      <c r="H3" s="18" t="s">
        <v>17</v>
      </c>
      <c r="I3" s="22"/>
      <c r="J3" s="23" t="s">
        <v>255</v>
      </c>
    </row>
    <row r="4" spans="1:10" ht="68.25" customHeight="1">
      <c r="A4" s="18" t="s">
        <v>18</v>
      </c>
      <c r="B4" s="19" t="s">
        <v>19</v>
      </c>
      <c r="C4" s="20" t="s">
        <v>13</v>
      </c>
      <c r="D4" s="21">
        <v>12000</v>
      </c>
      <c r="E4" s="18" t="s">
        <v>14</v>
      </c>
      <c r="F4" s="18" t="s">
        <v>15</v>
      </c>
      <c r="G4" s="18" t="s">
        <v>16</v>
      </c>
      <c r="H4" s="18" t="s">
        <v>17</v>
      </c>
      <c r="I4" s="24"/>
      <c r="J4" s="23" t="s">
        <v>255</v>
      </c>
    </row>
    <row r="5" spans="1:10" ht="68.25" customHeight="1">
      <c r="A5" s="25" t="s">
        <v>20</v>
      </c>
      <c r="B5" s="26" t="s">
        <v>21</v>
      </c>
      <c r="C5" s="27" t="s">
        <v>22</v>
      </c>
      <c r="D5" s="28">
        <v>17000</v>
      </c>
      <c r="E5" s="25" t="s">
        <v>14</v>
      </c>
      <c r="F5" s="25" t="s">
        <v>15</v>
      </c>
      <c r="G5" s="25" t="s">
        <v>23</v>
      </c>
      <c r="H5" s="25" t="s">
        <v>24</v>
      </c>
      <c r="I5" s="29"/>
      <c r="J5" s="30"/>
    </row>
    <row r="6" spans="1:10" ht="68.25" customHeight="1">
      <c r="A6" s="25" t="s">
        <v>25</v>
      </c>
      <c r="B6" s="29" t="s">
        <v>26</v>
      </c>
      <c r="C6" s="27" t="s">
        <v>22</v>
      </c>
      <c r="D6" s="28">
        <v>3000</v>
      </c>
      <c r="E6" s="25" t="s">
        <v>14</v>
      </c>
      <c r="F6" s="25" t="s">
        <v>15</v>
      </c>
      <c r="G6" s="25" t="s">
        <v>16</v>
      </c>
      <c r="H6" s="25" t="s">
        <v>17</v>
      </c>
      <c r="I6" s="29"/>
      <c r="J6" s="30"/>
    </row>
    <row r="7" spans="1:10" s="13" customFormat="1" ht="68.25" customHeight="1">
      <c r="A7" s="26" t="s">
        <v>27</v>
      </c>
      <c r="B7" s="29" t="s">
        <v>258</v>
      </c>
      <c r="C7" s="31" t="s">
        <v>28</v>
      </c>
      <c r="D7" s="32" t="s">
        <v>260</v>
      </c>
      <c r="E7" s="33" t="s">
        <v>261</v>
      </c>
      <c r="F7" s="26" t="s">
        <v>15</v>
      </c>
      <c r="G7" s="26" t="s">
        <v>16</v>
      </c>
      <c r="H7" s="26" t="s">
        <v>17</v>
      </c>
      <c r="I7" s="29"/>
      <c r="J7" s="29" t="s">
        <v>262</v>
      </c>
    </row>
    <row r="8" spans="1:10" ht="68.25" customHeight="1">
      <c r="A8" s="25" t="s">
        <v>30</v>
      </c>
      <c r="B8" s="34" t="s">
        <v>31</v>
      </c>
      <c r="C8" s="27" t="s">
        <v>32</v>
      </c>
      <c r="D8" s="35">
        <v>7200</v>
      </c>
      <c r="E8" s="34" t="s">
        <v>14</v>
      </c>
      <c r="F8" s="25" t="s">
        <v>15</v>
      </c>
      <c r="G8" s="25" t="s">
        <v>16</v>
      </c>
      <c r="H8" s="25" t="s">
        <v>24</v>
      </c>
      <c r="I8" s="29"/>
      <c r="J8" s="25" t="s">
        <v>29</v>
      </c>
    </row>
    <row r="9" spans="1:10" ht="68.25" customHeight="1">
      <c r="A9" s="25" t="s">
        <v>33</v>
      </c>
      <c r="B9" s="34" t="s">
        <v>34</v>
      </c>
      <c r="C9" s="27" t="s">
        <v>35</v>
      </c>
      <c r="D9" s="28">
        <v>16500</v>
      </c>
      <c r="E9" s="25" t="s">
        <v>14</v>
      </c>
      <c r="F9" s="25" t="s">
        <v>15</v>
      </c>
      <c r="G9" s="25" t="s">
        <v>23</v>
      </c>
      <c r="H9" s="25" t="s">
        <v>24</v>
      </c>
      <c r="I9" s="29" t="s">
        <v>36</v>
      </c>
      <c r="J9" s="25"/>
    </row>
    <row r="10" spans="1:10" ht="68.25" customHeight="1">
      <c r="A10" s="25" t="s">
        <v>37</v>
      </c>
      <c r="B10" s="34" t="s">
        <v>38</v>
      </c>
      <c r="C10" s="27" t="s">
        <v>39</v>
      </c>
      <c r="D10" s="36">
        <v>26300</v>
      </c>
      <c r="E10" s="25" t="s">
        <v>14</v>
      </c>
      <c r="F10" s="25" t="s">
        <v>15</v>
      </c>
      <c r="G10" s="25" t="s">
        <v>23</v>
      </c>
      <c r="H10" s="25" t="s">
        <v>24</v>
      </c>
      <c r="I10" s="29" t="s">
        <v>36</v>
      </c>
      <c r="J10" s="25"/>
    </row>
    <row r="11" spans="1:10" ht="68.25" customHeight="1">
      <c r="A11" s="25" t="s">
        <v>40</v>
      </c>
      <c r="B11" s="34" t="s">
        <v>41</v>
      </c>
      <c r="C11" s="27" t="s">
        <v>42</v>
      </c>
      <c r="D11" s="36">
        <v>6800</v>
      </c>
      <c r="E11" s="25" t="s">
        <v>14</v>
      </c>
      <c r="F11" s="25" t="s">
        <v>15</v>
      </c>
      <c r="G11" s="25" t="s">
        <v>23</v>
      </c>
      <c r="H11" s="25" t="s">
        <v>24</v>
      </c>
      <c r="I11" s="26"/>
      <c r="J11" s="25"/>
    </row>
    <row r="12" spans="1:10" ht="68.25" customHeight="1">
      <c r="A12" s="25" t="s">
        <v>43</v>
      </c>
      <c r="B12" s="34" t="s">
        <v>202</v>
      </c>
      <c r="C12" s="26" t="s">
        <v>44</v>
      </c>
      <c r="D12" s="36">
        <v>26400</v>
      </c>
      <c r="E12" s="25" t="s">
        <v>14</v>
      </c>
      <c r="F12" s="26" t="s">
        <v>15</v>
      </c>
      <c r="G12" s="26" t="s">
        <v>23</v>
      </c>
      <c r="H12" s="26" t="s">
        <v>24</v>
      </c>
      <c r="I12" s="29" t="s">
        <v>36</v>
      </c>
      <c r="J12" s="30"/>
    </row>
    <row r="13" spans="1:10" ht="68.25" customHeight="1">
      <c r="A13" s="25" t="s">
        <v>45</v>
      </c>
      <c r="B13" s="34" t="s">
        <v>46</v>
      </c>
      <c r="C13" s="26" t="s">
        <v>47</v>
      </c>
      <c r="D13" s="37">
        <v>9200</v>
      </c>
      <c r="E13" s="25" t="s">
        <v>14</v>
      </c>
      <c r="F13" s="26" t="s">
        <v>15</v>
      </c>
      <c r="G13" s="26" t="s">
        <v>23</v>
      </c>
      <c r="H13" s="26" t="s">
        <v>24</v>
      </c>
      <c r="I13" s="29" t="s">
        <v>36</v>
      </c>
      <c r="J13" s="30"/>
    </row>
    <row r="14" spans="1:10" ht="93.75">
      <c r="A14" s="25" t="s">
        <v>48</v>
      </c>
      <c r="B14" s="29" t="s">
        <v>49</v>
      </c>
      <c r="C14" s="26" t="s">
        <v>50</v>
      </c>
      <c r="D14" s="36">
        <v>13000</v>
      </c>
      <c r="E14" s="25" t="s">
        <v>14</v>
      </c>
      <c r="F14" s="26" t="s">
        <v>15</v>
      </c>
      <c r="G14" s="26" t="s">
        <v>16</v>
      </c>
      <c r="H14" s="26"/>
      <c r="I14" s="26"/>
      <c r="J14" s="34" t="s">
        <v>51</v>
      </c>
    </row>
    <row r="15" spans="1:10" ht="68.25" customHeight="1">
      <c r="A15" s="25" t="s">
        <v>52</v>
      </c>
      <c r="B15" s="25" t="s">
        <v>53</v>
      </c>
      <c r="C15" s="25" t="s">
        <v>54</v>
      </c>
      <c r="D15" s="36">
        <v>150000</v>
      </c>
      <c r="E15" s="25" t="s">
        <v>55</v>
      </c>
      <c r="F15" s="26" t="s">
        <v>15</v>
      </c>
      <c r="G15" s="26" t="s">
        <v>23</v>
      </c>
      <c r="H15" s="26" t="s">
        <v>56</v>
      </c>
      <c r="I15" s="29" t="s">
        <v>36</v>
      </c>
      <c r="J15" s="25" t="s">
        <v>57</v>
      </c>
    </row>
    <row r="16" spans="1:10" ht="68.25" customHeight="1">
      <c r="A16" s="25" t="s">
        <v>58</v>
      </c>
      <c r="B16" s="25" t="s">
        <v>59</v>
      </c>
      <c r="C16" s="25" t="s">
        <v>54</v>
      </c>
      <c r="D16" s="28">
        <v>30000</v>
      </c>
      <c r="E16" s="25" t="s">
        <v>60</v>
      </c>
      <c r="F16" s="26" t="s">
        <v>15</v>
      </c>
      <c r="G16" s="38"/>
      <c r="H16" s="30"/>
      <c r="I16" s="26"/>
      <c r="J16" s="25" t="s">
        <v>61</v>
      </c>
    </row>
    <row r="17" spans="1:10" ht="68.25" customHeight="1">
      <c r="A17" s="25" t="s">
        <v>62</v>
      </c>
      <c r="B17" s="25" t="s">
        <v>63</v>
      </c>
      <c r="C17" s="25" t="s">
        <v>64</v>
      </c>
      <c r="D17" s="28">
        <v>70000</v>
      </c>
      <c r="E17" s="25" t="s">
        <v>55</v>
      </c>
      <c r="F17" s="26" t="s">
        <v>15</v>
      </c>
      <c r="G17" s="26" t="s">
        <v>23</v>
      </c>
      <c r="H17" s="26" t="s">
        <v>56</v>
      </c>
      <c r="I17" s="26" t="s">
        <v>36</v>
      </c>
      <c r="J17" s="25" t="s">
        <v>57</v>
      </c>
    </row>
    <row r="18" spans="1:10" ht="68.25" customHeight="1">
      <c r="A18" s="25" t="s">
        <v>65</v>
      </c>
      <c r="B18" s="34" t="s">
        <v>263</v>
      </c>
      <c r="C18" s="25" t="s">
        <v>64</v>
      </c>
      <c r="D18" s="28">
        <v>25000</v>
      </c>
      <c r="E18" s="39" t="s">
        <v>264</v>
      </c>
      <c r="F18" s="26" t="s">
        <v>15</v>
      </c>
      <c r="G18" s="38"/>
      <c r="H18" s="30"/>
      <c r="I18" s="26"/>
      <c r="J18" s="34" t="s">
        <v>253</v>
      </c>
    </row>
    <row r="19" spans="1:10" ht="68.25" customHeight="1">
      <c r="A19" s="25" t="s">
        <v>66</v>
      </c>
      <c r="B19" s="29" t="s">
        <v>67</v>
      </c>
      <c r="C19" s="26" t="s">
        <v>68</v>
      </c>
      <c r="D19" s="36">
        <v>14600</v>
      </c>
      <c r="E19" s="37" t="s">
        <v>55</v>
      </c>
      <c r="F19" s="26" t="s">
        <v>15</v>
      </c>
      <c r="G19" s="26" t="s">
        <v>23</v>
      </c>
      <c r="H19" s="26" t="s">
        <v>56</v>
      </c>
      <c r="I19" s="29" t="s">
        <v>36</v>
      </c>
      <c r="J19" s="25" t="s">
        <v>57</v>
      </c>
    </row>
    <row r="20" spans="1:10" ht="76.5" customHeight="1">
      <c r="A20" s="25" t="s">
        <v>69</v>
      </c>
      <c r="B20" s="29" t="s">
        <v>70</v>
      </c>
      <c r="C20" s="26" t="s">
        <v>71</v>
      </c>
      <c r="D20" s="36">
        <v>18400</v>
      </c>
      <c r="E20" s="25" t="s">
        <v>14</v>
      </c>
      <c r="F20" s="26" t="s">
        <v>15</v>
      </c>
      <c r="G20" s="26" t="s">
        <v>16</v>
      </c>
      <c r="H20" s="26"/>
      <c r="I20" s="26"/>
      <c r="J20" s="29" t="s">
        <v>51</v>
      </c>
    </row>
    <row r="21" spans="1:10" ht="68.25" customHeight="1">
      <c r="A21" s="25" t="s">
        <v>72</v>
      </c>
      <c r="B21" s="29" t="s">
        <v>73</v>
      </c>
      <c r="C21" s="26" t="s">
        <v>74</v>
      </c>
      <c r="D21" s="37">
        <v>6700</v>
      </c>
      <c r="E21" s="25" t="s">
        <v>14</v>
      </c>
      <c r="F21" s="26" t="s">
        <v>15</v>
      </c>
      <c r="G21" s="26" t="s">
        <v>16</v>
      </c>
      <c r="H21" s="26"/>
      <c r="I21" s="26"/>
      <c r="J21" s="26"/>
    </row>
    <row r="22" spans="1:10" ht="68.25" customHeight="1">
      <c r="A22" s="25" t="s">
        <v>75</v>
      </c>
      <c r="B22" s="26" t="s">
        <v>76</v>
      </c>
      <c r="C22" s="26" t="s">
        <v>77</v>
      </c>
      <c r="D22" s="37">
        <v>5200</v>
      </c>
      <c r="E22" s="25" t="s">
        <v>14</v>
      </c>
      <c r="F22" s="26" t="s">
        <v>15</v>
      </c>
      <c r="G22" s="26" t="s">
        <v>16</v>
      </c>
      <c r="H22" s="26"/>
      <c r="I22" s="26"/>
      <c r="J22" s="26"/>
    </row>
    <row r="23" spans="1:10" ht="68.25" customHeight="1">
      <c r="A23" s="25" t="s">
        <v>78</v>
      </c>
      <c r="B23" s="29" t="s">
        <v>199</v>
      </c>
      <c r="C23" s="26" t="s">
        <v>79</v>
      </c>
      <c r="D23" s="37">
        <v>3350</v>
      </c>
      <c r="E23" s="25" t="s">
        <v>14</v>
      </c>
      <c r="F23" s="26" t="s">
        <v>15</v>
      </c>
      <c r="G23" s="26" t="s">
        <v>16</v>
      </c>
      <c r="H23" s="26"/>
      <c r="I23" s="26"/>
      <c r="J23" s="40"/>
    </row>
    <row r="24" spans="1:10" ht="68.25" customHeight="1">
      <c r="A24" s="25" t="s">
        <v>80</v>
      </c>
      <c r="B24" s="29" t="s">
        <v>81</v>
      </c>
      <c r="C24" s="26" t="s">
        <v>82</v>
      </c>
      <c r="D24" s="36">
        <v>4000</v>
      </c>
      <c r="E24" s="37" t="s">
        <v>55</v>
      </c>
      <c r="F24" s="26" t="s">
        <v>15</v>
      </c>
      <c r="G24" s="26" t="s">
        <v>83</v>
      </c>
      <c r="H24" s="41" t="s">
        <v>56</v>
      </c>
      <c r="I24" s="29" t="s">
        <v>84</v>
      </c>
      <c r="J24" s="25" t="s">
        <v>57</v>
      </c>
    </row>
    <row r="25" spans="1:10" ht="68.25" customHeight="1">
      <c r="A25" s="25" t="s">
        <v>85</v>
      </c>
      <c r="B25" s="26" t="s">
        <v>86</v>
      </c>
      <c r="C25" s="26" t="s">
        <v>87</v>
      </c>
      <c r="D25" s="37">
        <v>9500</v>
      </c>
      <c r="E25" s="37" t="s">
        <v>55</v>
      </c>
      <c r="F25" s="26" t="s">
        <v>15</v>
      </c>
      <c r="G25" s="26" t="s">
        <v>83</v>
      </c>
      <c r="H25" s="26" t="s">
        <v>56</v>
      </c>
      <c r="I25" s="29" t="s">
        <v>84</v>
      </c>
      <c r="J25" s="25" t="s">
        <v>57</v>
      </c>
    </row>
    <row r="26" spans="1:10" ht="68.25" customHeight="1">
      <c r="A26" s="25" t="s">
        <v>88</v>
      </c>
      <c r="B26" s="29" t="s">
        <v>89</v>
      </c>
      <c r="C26" s="26" t="s">
        <v>90</v>
      </c>
      <c r="D26" s="36">
        <v>32000</v>
      </c>
      <c r="E26" s="37" t="s">
        <v>55</v>
      </c>
      <c r="F26" s="26" t="s">
        <v>15</v>
      </c>
      <c r="G26" s="26" t="s">
        <v>83</v>
      </c>
      <c r="H26" s="41" t="s">
        <v>56</v>
      </c>
      <c r="I26" s="29" t="s">
        <v>84</v>
      </c>
      <c r="J26" s="25" t="s">
        <v>57</v>
      </c>
    </row>
    <row r="27" spans="1:10" ht="68.25" customHeight="1">
      <c r="A27" s="25" t="s">
        <v>91</v>
      </c>
      <c r="B27" s="29" t="s">
        <v>92</v>
      </c>
      <c r="C27" s="26" t="s">
        <v>93</v>
      </c>
      <c r="D27" s="36">
        <v>4900</v>
      </c>
      <c r="E27" s="37" t="s">
        <v>55</v>
      </c>
      <c r="F27" s="26" t="s">
        <v>15</v>
      </c>
      <c r="G27" s="26" t="s">
        <v>83</v>
      </c>
      <c r="H27" s="26" t="s">
        <v>56</v>
      </c>
      <c r="I27" s="29" t="s">
        <v>84</v>
      </c>
      <c r="J27" s="25" t="s">
        <v>57</v>
      </c>
    </row>
    <row r="28" spans="1:10" ht="68.25" customHeight="1">
      <c r="A28" s="25" t="s">
        <v>94</v>
      </c>
      <c r="B28" s="33" t="s">
        <v>265</v>
      </c>
      <c r="C28" s="24" t="s">
        <v>95</v>
      </c>
      <c r="D28" s="42">
        <v>8000</v>
      </c>
      <c r="E28" s="43" t="s">
        <v>14</v>
      </c>
      <c r="F28" s="24" t="s">
        <v>15</v>
      </c>
      <c r="G28" s="24" t="s">
        <v>16</v>
      </c>
      <c r="H28" s="24"/>
      <c r="I28" s="33"/>
      <c r="J28" s="23"/>
    </row>
    <row r="29" spans="1:10" ht="68.25" customHeight="1">
      <c r="A29" s="25" t="s">
        <v>96</v>
      </c>
      <c r="B29" s="29" t="s">
        <v>200</v>
      </c>
      <c r="C29" s="26" t="s">
        <v>97</v>
      </c>
      <c r="D29" s="36">
        <v>3500</v>
      </c>
      <c r="E29" s="25" t="s">
        <v>14</v>
      </c>
      <c r="F29" s="26" t="s">
        <v>15</v>
      </c>
      <c r="G29" s="26" t="s">
        <v>16</v>
      </c>
      <c r="H29" s="26"/>
      <c r="I29" s="29"/>
      <c r="J29" s="23"/>
    </row>
    <row r="30" spans="1:10" ht="80.25" customHeight="1">
      <c r="A30" s="25" t="s">
        <v>98</v>
      </c>
      <c r="B30" s="29" t="s">
        <v>266</v>
      </c>
      <c r="C30" s="26" t="s">
        <v>99</v>
      </c>
      <c r="D30" s="36">
        <v>10400</v>
      </c>
      <c r="E30" s="25" t="s">
        <v>14</v>
      </c>
      <c r="F30" s="26" t="s">
        <v>15</v>
      </c>
      <c r="G30" s="26" t="s">
        <v>16</v>
      </c>
      <c r="H30" s="26"/>
      <c r="I30" s="29"/>
      <c r="J30" s="34" t="s">
        <v>51</v>
      </c>
    </row>
    <row r="31" spans="1:10" ht="68.25" customHeight="1">
      <c r="A31" s="25" t="s">
        <v>100</v>
      </c>
      <c r="B31" s="29" t="s">
        <v>251</v>
      </c>
      <c r="C31" s="26" t="s">
        <v>101</v>
      </c>
      <c r="D31" s="36" t="s">
        <v>267</v>
      </c>
      <c r="E31" s="25" t="s">
        <v>14</v>
      </c>
      <c r="F31" s="26" t="s">
        <v>15</v>
      </c>
      <c r="G31" s="26" t="s">
        <v>23</v>
      </c>
      <c r="H31" s="26"/>
      <c r="I31" s="29"/>
      <c r="J31" s="34" t="s">
        <v>252</v>
      </c>
    </row>
    <row r="32" spans="1:10" ht="68.25" customHeight="1">
      <c r="A32" s="25" t="s">
        <v>102</v>
      </c>
      <c r="B32" s="29" t="s">
        <v>201</v>
      </c>
      <c r="C32" s="26" t="s">
        <v>103</v>
      </c>
      <c r="D32" s="36">
        <v>7500</v>
      </c>
      <c r="E32" s="25" t="s">
        <v>14</v>
      </c>
      <c r="F32" s="26" t="s">
        <v>15</v>
      </c>
      <c r="G32" s="26" t="s">
        <v>16</v>
      </c>
      <c r="H32" s="26"/>
      <c r="I32" s="29"/>
      <c r="J32" s="23"/>
    </row>
    <row r="33" spans="1:10" ht="68.25" customHeight="1">
      <c r="A33" s="25" t="s">
        <v>104</v>
      </c>
      <c r="B33" s="29" t="s">
        <v>105</v>
      </c>
      <c r="C33" s="26" t="s">
        <v>103</v>
      </c>
      <c r="D33" s="36">
        <v>4000</v>
      </c>
      <c r="E33" s="25" t="s">
        <v>14</v>
      </c>
      <c r="F33" s="26" t="s">
        <v>15</v>
      </c>
      <c r="G33" s="26" t="s">
        <v>16</v>
      </c>
      <c r="H33" s="26"/>
      <c r="I33" s="29"/>
      <c r="J33" s="34"/>
    </row>
    <row r="34" spans="1:10" ht="68.25" customHeight="1">
      <c r="A34" s="25" t="s">
        <v>106</v>
      </c>
      <c r="B34" s="26" t="s">
        <v>107</v>
      </c>
      <c r="C34" s="26" t="s">
        <v>108</v>
      </c>
      <c r="D34" s="37">
        <v>3000</v>
      </c>
      <c r="E34" s="25" t="s">
        <v>14</v>
      </c>
      <c r="F34" s="26" t="s">
        <v>15</v>
      </c>
      <c r="G34" s="26" t="s">
        <v>16</v>
      </c>
      <c r="H34" s="26"/>
      <c r="I34" s="29"/>
      <c r="J34" s="34"/>
    </row>
    <row r="35" spans="1:10" ht="68.25" customHeight="1">
      <c r="A35" s="25" t="s">
        <v>109</v>
      </c>
      <c r="B35" s="29" t="s">
        <v>110</v>
      </c>
      <c r="C35" s="26" t="s">
        <v>111</v>
      </c>
      <c r="D35" s="44">
        <v>4800</v>
      </c>
      <c r="E35" s="25" t="s">
        <v>14</v>
      </c>
      <c r="F35" s="26" t="s">
        <v>15</v>
      </c>
      <c r="G35" s="26" t="s">
        <v>16</v>
      </c>
      <c r="H35" s="26"/>
      <c r="I35" s="29"/>
      <c r="J35" s="34"/>
    </row>
    <row r="36" spans="1:10" ht="68.25" customHeight="1">
      <c r="A36" s="25" t="s">
        <v>112</v>
      </c>
      <c r="B36" s="29" t="s">
        <v>268</v>
      </c>
      <c r="C36" s="26" t="s">
        <v>113</v>
      </c>
      <c r="D36" s="36">
        <v>12000</v>
      </c>
      <c r="E36" s="25" t="s">
        <v>14</v>
      </c>
      <c r="F36" s="26" t="s">
        <v>15</v>
      </c>
      <c r="G36" s="26" t="s">
        <v>16</v>
      </c>
      <c r="H36" s="26"/>
      <c r="I36" s="29"/>
      <c r="J36" s="23"/>
    </row>
    <row r="37" spans="1:10" ht="68.25" customHeight="1">
      <c r="A37" s="43" t="s">
        <v>114</v>
      </c>
      <c r="B37" s="33" t="s">
        <v>250</v>
      </c>
      <c r="C37" s="24" t="s">
        <v>115</v>
      </c>
      <c r="D37" s="42">
        <v>10000</v>
      </c>
      <c r="E37" s="43" t="s">
        <v>14</v>
      </c>
      <c r="F37" s="24" t="s">
        <v>15</v>
      </c>
      <c r="G37" s="24" t="s">
        <v>16</v>
      </c>
      <c r="H37" s="24"/>
      <c r="I37" s="33"/>
      <c r="J37" s="34" t="s">
        <v>236</v>
      </c>
    </row>
    <row r="38" spans="1:10" ht="68.25" customHeight="1">
      <c r="A38" s="25" t="s">
        <v>116</v>
      </c>
      <c r="B38" s="29" t="s">
        <v>117</v>
      </c>
      <c r="C38" s="26" t="s">
        <v>118</v>
      </c>
      <c r="D38" s="37">
        <v>8000</v>
      </c>
      <c r="E38" s="25" t="s">
        <v>14</v>
      </c>
      <c r="F38" s="26" t="s">
        <v>15</v>
      </c>
      <c r="G38" s="26" t="s">
        <v>23</v>
      </c>
      <c r="H38" s="26" t="s">
        <v>24</v>
      </c>
      <c r="I38" s="29" t="s">
        <v>36</v>
      </c>
      <c r="J38" s="26"/>
    </row>
    <row r="39" spans="1:10" ht="68.25" customHeight="1">
      <c r="A39" s="25" t="s">
        <v>119</v>
      </c>
      <c r="B39" s="29" t="s">
        <v>120</v>
      </c>
      <c r="C39" s="26" t="s">
        <v>121</v>
      </c>
      <c r="D39" s="36">
        <v>9200</v>
      </c>
      <c r="E39" s="25" t="s">
        <v>14</v>
      </c>
      <c r="F39" s="26" t="s">
        <v>15</v>
      </c>
      <c r="G39" s="29" t="s">
        <v>23</v>
      </c>
      <c r="H39" s="26" t="s">
        <v>24</v>
      </c>
      <c r="I39" s="29" t="s">
        <v>36</v>
      </c>
      <c r="J39" s="26"/>
    </row>
    <row r="40" spans="1:10" ht="68.25" customHeight="1">
      <c r="A40" s="25" t="s">
        <v>122</v>
      </c>
      <c r="B40" s="29" t="s">
        <v>123</v>
      </c>
      <c r="C40" s="26" t="s">
        <v>124</v>
      </c>
      <c r="D40" s="36">
        <v>5000</v>
      </c>
      <c r="E40" s="25" t="s">
        <v>14</v>
      </c>
      <c r="F40" s="26" t="s">
        <v>15</v>
      </c>
      <c r="G40" s="29" t="s">
        <v>23</v>
      </c>
      <c r="H40" s="26"/>
      <c r="I40" s="29"/>
      <c r="J40" s="26"/>
    </row>
    <row r="41" spans="1:10" ht="68.25" customHeight="1">
      <c r="A41" s="25" t="s">
        <v>125</v>
      </c>
      <c r="B41" s="29" t="s">
        <v>126</v>
      </c>
      <c r="C41" s="26" t="s">
        <v>127</v>
      </c>
      <c r="D41" s="37">
        <v>22000</v>
      </c>
      <c r="E41" s="25" t="s">
        <v>14</v>
      </c>
      <c r="F41" s="26" t="s">
        <v>15</v>
      </c>
      <c r="G41" s="26" t="s">
        <v>16</v>
      </c>
      <c r="H41" s="26"/>
      <c r="I41" s="29"/>
      <c r="J41" s="26"/>
    </row>
    <row r="42" spans="1:10" ht="68.25" customHeight="1">
      <c r="A42" s="25" t="s">
        <v>128</v>
      </c>
      <c r="B42" s="29" t="s">
        <v>129</v>
      </c>
      <c r="C42" s="26" t="s">
        <v>130</v>
      </c>
      <c r="D42" s="36">
        <v>38000</v>
      </c>
      <c r="E42" s="34" t="s">
        <v>131</v>
      </c>
      <c r="F42" s="26" t="s">
        <v>15</v>
      </c>
      <c r="G42" s="26" t="s">
        <v>83</v>
      </c>
      <c r="H42" s="26" t="s">
        <v>132</v>
      </c>
      <c r="I42" s="29" t="s">
        <v>133</v>
      </c>
      <c r="J42" s="26" t="s">
        <v>57</v>
      </c>
    </row>
    <row r="43" spans="1:10" ht="68.25" customHeight="1">
      <c r="A43" s="25" t="s">
        <v>134</v>
      </c>
      <c r="B43" s="29" t="s">
        <v>135</v>
      </c>
      <c r="C43" s="26" t="s">
        <v>136</v>
      </c>
      <c r="D43" s="37">
        <v>7500</v>
      </c>
      <c r="E43" s="25" t="s">
        <v>14</v>
      </c>
      <c r="F43" s="26" t="s">
        <v>15</v>
      </c>
      <c r="G43" s="26" t="s">
        <v>16</v>
      </c>
      <c r="H43" s="26"/>
      <c r="I43" s="29"/>
      <c r="J43" s="26"/>
    </row>
    <row r="44" spans="1:10" ht="68.25" customHeight="1">
      <c r="A44" s="25" t="s">
        <v>137</v>
      </c>
      <c r="B44" s="29" t="s">
        <v>138</v>
      </c>
      <c r="C44" s="26" t="s">
        <v>139</v>
      </c>
      <c r="D44" s="36" t="s">
        <v>269</v>
      </c>
      <c r="E44" s="25" t="s">
        <v>14</v>
      </c>
      <c r="F44" s="29" t="s">
        <v>15</v>
      </c>
      <c r="G44" s="26" t="s">
        <v>23</v>
      </c>
      <c r="H44" s="26"/>
      <c r="I44" s="29"/>
      <c r="J44" s="26"/>
    </row>
    <row r="45" spans="1:10" ht="68.25" customHeight="1">
      <c r="A45" s="25" t="s">
        <v>140</v>
      </c>
      <c r="B45" s="29" t="s">
        <v>141</v>
      </c>
      <c r="C45" s="26" t="s">
        <v>139</v>
      </c>
      <c r="D45" s="36">
        <v>9000</v>
      </c>
      <c r="E45" s="25" t="s">
        <v>14</v>
      </c>
      <c r="F45" s="29" t="s">
        <v>15</v>
      </c>
      <c r="G45" s="26" t="s">
        <v>23</v>
      </c>
      <c r="H45" s="26"/>
      <c r="I45" s="29"/>
      <c r="J45" s="26"/>
    </row>
    <row r="46" spans="1:10" ht="87" customHeight="1">
      <c r="A46" s="45" t="s">
        <v>270</v>
      </c>
      <c r="B46" s="29" t="s">
        <v>259</v>
      </c>
      <c r="C46" s="26" t="s">
        <v>139</v>
      </c>
      <c r="D46" s="36">
        <v>101000</v>
      </c>
      <c r="E46" s="46" t="s">
        <v>197</v>
      </c>
      <c r="F46" s="26" t="s">
        <v>15</v>
      </c>
      <c r="G46" s="26" t="s">
        <v>23</v>
      </c>
      <c r="H46" s="26" t="s">
        <v>24</v>
      </c>
      <c r="I46" s="29" t="s">
        <v>142</v>
      </c>
      <c r="J46" s="34" t="s">
        <v>249</v>
      </c>
    </row>
    <row r="47" spans="1:10" ht="68.25" customHeight="1">
      <c r="A47" s="47" t="s">
        <v>143</v>
      </c>
      <c r="B47" s="26" t="s">
        <v>144</v>
      </c>
      <c r="C47" s="26" t="s">
        <v>145</v>
      </c>
      <c r="D47" s="37">
        <v>16000</v>
      </c>
      <c r="E47" s="25" t="s">
        <v>14</v>
      </c>
      <c r="F47" s="26" t="s">
        <v>15</v>
      </c>
      <c r="G47" s="26" t="s">
        <v>16</v>
      </c>
      <c r="H47" s="26"/>
      <c r="I47" s="29"/>
      <c r="J47" s="26"/>
    </row>
    <row r="48" spans="1:10" ht="68.25" customHeight="1">
      <c r="A48" s="48" t="s">
        <v>146</v>
      </c>
      <c r="B48" s="33" t="s">
        <v>243</v>
      </c>
      <c r="C48" s="24" t="s">
        <v>147</v>
      </c>
      <c r="D48" s="49">
        <v>7500</v>
      </c>
      <c r="E48" s="43" t="s">
        <v>14</v>
      </c>
      <c r="F48" s="24" t="s">
        <v>15</v>
      </c>
      <c r="G48" s="24" t="s">
        <v>16</v>
      </c>
      <c r="H48" s="24"/>
      <c r="I48" s="33"/>
      <c r="J48" s="29" t="s">
        <v>248</v>
      </c>
    </row>
    <row r="49" spans="1:10" ht="68.25" customHeight="1">
      <c r="A49" s="47" t="s">
        <v>148</v>
      </c>
      <c r="B49" s="29" t="s">
        <v>149</v>
      </c>
      <c r="C49" s="26" t="s">
        <v>150</v>
      </c>
      <c r="D49" s="37">
        <v>26000</v>
      </c>
      <c r="E49" s="25" t="s">
        <v>14</v>
      </c>
      <c r="F49" s="26" t="s">
        <v>15</v>
      </c>
      <c r="G49" s="26" t="s">
        <v>23</v>
      </c>
      <c r="H49" s="26" t="s">
        <v>24</v>
      </c>
      <c r="I49" s="29" t="s">
        <v>36</v>
      </c>
      <c r="J49" s="26"/>
    </row>
    <row r="50" spans="1:10" ht="68.25" customHeight="1">
      <c r="A50" s="47" t="s">
        <v>151</v>
      </c>
      <c r="B50" s="29" t="s">
        <v>152</v>
      </c>
      <c r="C50" s="26" t="s">
        <v>153</v>
      </c>
      <c r="D50" s="37">
        <v>26000</v>
      </c>
      <c r="E50" s="25" t="s">
        <v>14</v>
      </c>
      <c r="F50" s="26" t="s">
        <v>15</v>
      </c>
      <c r="G50" s="26" t="s">
        <v>23</v>
      </c>
      <c r="H50" s="26" t="s">
        <v>24</v>
      </c>
      <c r="I50" s="29" t="s">
        <v>36</v>
      </c>
      <c r="J50" s="26"/>
    </row>
    <row r="51" spans="1:10" ht="75">
      <c r="A51" s="50" t="s">
        <v>271</v>
      </c>
      <c r="B51" s="51" t="s">
        <v>229</v>
      </c>
      <c r="C51" s="52" t="s">
        <v>154</v>
      </c>
      <c r="D51" s="53" t="s">
        <v>272</v>
      </c>
      <c r="E51" s="53" t="s">
        <v>155</v>
      </c>
      <c r="F51" s="52" t="s">
        <v>15</v>
      </c>
      <c r="G51" s="51" t="s">
        <v>273</v>
      </c>
      <c r="H51" s="54" t="s">
        <v>274</v>
      </c>
      <c r="I51" s="51" t="s">
        <v>275</v>
      </c>
      <c r="J51" s="23" t="s">
        <v>276</v>
      </c>
    </row>
    <row r="52" spans="1:10" ht="68.25" customHeight="1">
      <c r="A52" s="47" t="s">
        <v>156</v>
      </c>
      <c r="B52" s="29" t="s">
        <v>157</v>
      </c>
      <c r="C52" s="26" t="s">
        <v>158</v>
      </c>
      <c r="D52" s="37">
        <v>4000</v>
      </c>
      <c r="E52" s="25" t="s">
        <v>14</v>
      </c>
      <c r="F52" s="26" t="s">
        <v>15</v>
      </c>
      <c r="G52" s="26" t="s">
        <v>16</v>
      </c>
      <c r="H52" s="26"/>
      <c r="I52" s="29"/>
      <c r="J52" s="26"/>
    </row>
    <row r="53" spans="1:10" ht="68.25" customHeight="1">
      <c r="A53" s="47" t="s">
        <v>159</v>
      </c>
      <c r="B53" s="29" t="s">
        <v>160</v>
      </c>
      <c r="C53" s="26" t="s">
        <v>161</v>
      </c>
      <c r="D53" s="37">
        <v>12300</v>
      </c>
      <c r="E53" s="25" t="s">
        <v>14</v>
      </c>
      <c r="F53" s="26" t="s">
        <v>15</v>
      </c>
      <c r="G53" s="26" t="s">
        <v>23</v>
      </c>
      <c r="H53" s="26"/>
      <c r="I53" s="29"/>
      <c r="J53" s="26"/>
    </row>
    <row r="54" spans="1:10" ht="68.25" customHeight="1">
      <c r="A54" s="47" t="s">
        <v>162</v>
      </c>
      <c r="B54" s="29" t="s">
        <v>163</v>
      </c>
      <c r="C54" s="26" t="s">
        <v>164</v>
      </c>
      <c r="D54" s="37">
        <v>8150</v>
      </c>
      <c r="E54" s="25" t="s">
        <v>14</v>
      </c>
      <c r="F54" s="26" t="s">
        <v>15</v>
      </c>
      <c r="G54" s="26" t="s">
        <v>23</v>
      </c>
      <c r="H54" s="26"/>
      <c r="I54" s="29"/>
      <c r="J54" s="26"/>
    </row>
    <row r="55" spans="1:10" ht="63.75" customHeight="1">
      <c r="A55" s="48" t="s">
        <v>165</v>
      </c>
      <c r="B55" s="33" t="s">
        <v>237</v>
      </c>
      <c r="C55" s="24" t="s">
        <v>166</v>
      </c>
      <c r="D55" s="42">
        <v>13900</v>
      </c>
      <c r="E55" s="43" t="s">
        <v>14</v>
      </c>
      <c r="F55" s="24" t="s">
        <v>15</v>
      </c>
      <c r="G55" s="24" t="s">
        <v>16</v>
      </c>
      <c r="H55" s="24"/>
      <c r="I55" s="33"/>
      <c r="J55" s="55" t="s">
        <v>236</v>
      </c>
    </row>
    <row r="56" spans="1:10" ht="68.25" customHeight="1">
      <c r="A56" s="47" t="s">
        <v>167</v>
      </c>
      <c r="B56" s="29" t="s">
        <v>168</v>
      </c>
      <c r="C56" s="26" t="s">
        <v>169</v>
      </c>
      <c r="D56" s="37">
        <v>14500</v>
      </c>
      <c r="E56" s="37" t="s">
        <v>60</v>
      </c>
      <c r="F56" s="29" t="s">
        <v>15</v>
      </c>
      <c r="G56" s="26" t="s">
        <v>23</v>
      </c>
      <c r="H56" s="26"/>
      <c r="I56" s="29"/>
      <c r="J56" s="26"/>
    </row>
    <row r="57" spans="1:10" ht="68.25" customHeight="1">
      <c r="A57" s="47" t="s">
        <v>170</v>
      </c>
      <c r="B57" s="29" t="s">
        <v>171</v>
      </c>
      <c r="C57" s="26" t="s">
        <v>172</v>
      </c>
      <c r="D57" s="36">
        <v>2700</v>
      </c>
      <c r="E57" s="25" t="s">
        <v>14</v>
      </c>
      <c r="F57" s="29" t="s">
        <v>15</v>
      </c>
      <c r="G57" s="26" t="s">
        <v>16</v>
      </c>
      <c r="H57" s="26"/>
      <c r="I57" s="26"/>
      <c r="J57" s="26"/>
    </row>
    <row r="58" spans="1:10" ht="68.25" customHeight="1">
      <c r="A58" s="47" t="s">
        <v>173</v>
      </c>
      <c r="B58" s="29" t="s">
        <v>174</v>
      </c>
      <c r="C58" s="26" t="s">
        <v>175</v>
      </c>
      <c r="D58" s="36">
        <f>10000/1.25</f>
        <v>8000</v>
      </c>
      <c r="E58" s="25" t="s">
        <v>14</v>
      </c>
      <c r="F58" s="26" t="s">
        <v>15</v>
      </c>
      <c r="G58" s="26" t="s">
        <v>16</v>
      </c>
      <c r="H58" s="26"/>
      <c r="I58" s="26"/>
      <c r="J58" s="26"/>
    </row>
    <row r="59" spans="1:10" ht="68.25" customHeight="1">
      <c r="A59" s="47" t="s">
        <v>176</v>
      </c>
      <c r="B59" s="29" t="s">
        <v>177</v>
      </c>
      <c r="C59" s="26" t="s">
        <v>178</v>
      </c>
      <c r="D59" s="36">
        <v>3800</v>
      </c>
      <c r="E59" s="25" t="s">
        <v>14</v>
      </c>
      <c r="F59" s="26" t="s">
        <v>15</v>
      </c>
      <c r="G59" s="26" t="s">
        <v>23</v>
      </c>
      <c r="H59" s="26" t="s">
        <v>179</v>
      </c>
      <c r="I59" s="29"/>
      <c r="J59" s="26"/>
    </row>
    <row r="60" spans="1:10" ht="68.25" customHeight="1">
      <c r="A60" s="47" t="s">
        <v>180</v>
      </c>
      <c r="B60" s="29" t="s">
        <v>181</v>
      </c>
      <c r="C60" s="26" t="s">
        <v>182</v>
      </c>
      <c r="D60" s="36">
        <v>19800</v>
      </c>
      <c r="E60" s="25" t="s">
        <v>14</v>
      </c>
      <c r="F60" s="26" t="s">
        <v>15</v>
      </c>
      <c r="G60" s="26" t="s">
        <v>23</v>
      </c>
      <c r="H60" s="26" t="s">
        <v>179</v>
      </c>
      <c r="I60" s="29"/>
      <c r="J60" s="26"/>
    </row>
    <row r="61" spans="1:10" ht="75">
      <c r="A61" s="47" t="s">
        <v>183</v>
      </c>
      <c r="B61" s="29" t="s">
        <v>184</v>
      </c>
      <c r="C61" s="26" t="s">
        <v>185</v>
      </c>
      <c r="D61" s="36">
        <v>11900</v>
      </c>
      <c r="E61" s="25" t="s">
        <v>14</v>
      </c>
      <c r="F61" s="26" t="s">
        <v>15</v>
      </c>
      <c r="G61" s="26" t="s">
        <v>23</v>
      </c>
      <c r="H61" s="26" t="s">
        <v>179</v>
      </c>
      <c r="I61" s="29"/>
      <c r="J61" s="29" t="s">
        <v>51</v>
      </c>
    </row>
    <row r="62" spans="1:10" ht="68.25" customHeight="1">
      <c r="A62" s="45" t="s">
        <v>277</v>
      </c>
      <c r="B62" s="29" t="s">
        <v>246</v>
      </c>
      <c r="C62" s="26" t="s">
        <v>186</v>
      </c>
      <c r="D62" s="36">
        <v>134300</v>
      </c>
      <c r="E62" s="25" t="s">
        <v>55</v>
      </c>
      <c r="F62" s="26" t="s">
        <v>15</v>
      </c>
      <c r="G62" s="26" t="s">
        <v>23</v>
      </c>
      <c r="H62" s="56" t="s">
        <v>24</v>
      </c>
      <c r="I62" s="29"/>
      <c r="J62" s="29" t="s">
        <v>247</v>
      </c>
    </row>
    <row r="63" spans="1:10" ht="84" customHeight="1">
      <c r="A63" s="47" t="s">
        <v>187</v>
      </c>
      <c r="B63" s="29" t="s">
        <v>278</v>
      </c>
      <c r="C63" s="26" t="s">
        <v>188</v>
      </c>
      <c r="D63" s="36" t="s">
        <v>279</v>
      </c>
      <c r="E63" s="34" t="s">
        <v>280</v>
      </c>
      <c r="F63" s="26" t="s">
        <v>15</v>
      </c>
      <c r="G63" s="26" t="s">
        <v>16</v>
      </c>
      <c r="H63" s="26" t="s">
        <v>17</v>
      </c>
      <c r="I63" s="33"/>
      <c r="J63" s="29" t="s">
        <v>245</v>
      </c>
    </row>
    <row r="64" spans="1:10" ht="68.25" customHeight="1">
      <c r="A64" s="47" t="s">
        <v>189</v>
      </c>
      <c r="B64" s="29" t="s">
        <v>190</v>
      </c>
      <c r="C64" s="26" t="s">
        <v>127</v>
      </c>
      <c r="D64" s="36">
        <v>3500</v>
      </c>
      <c r="E64" s="25" t="s">
        <v>14</v>
      </c>
      <c r="F64" s="26" t="s">
        <v>15</v>
      </c>
      <c r="G64" s="26" t="s">
        <v>16</v>
      </c>
      <c r="H64" s="24"/>
      <c r="I64" s="33"/>
      <c r="J64" s="24"/>
    </row>
    <row r="65" spans="1:10" ht="68.25" customHeight="1">
      <c r="A65" s="47" t="s">
        <v>191</v>
      </c>
      <c r="B65" s="29" t="s">
        <v>192</v>
      </c>
      <c r="C65" s="26" t="s">
        <v>193</v>
      </c>
      <c r="D65" s="36">
        <v>7000</v>
      </c>
      <c r="E65" s="37" t="s">
        <v>14</v>
      </c>
      <c r="F65" s="26" t="s">
        <v>15</v>
      </c>
      <c r="G65" s="26" t="s">
        <v>16</v>
      </c>
      <c r="H65" s="26"/>
      <c r="I65" s="29"/>
      <c r="J65" s="26"/>
    </row>
    <row r="66" spans="1:10" ht="93.75">
      <c r="A66" s="50" t="s">
        <v>281</v>
      </c>
      <c r="B66" s="57" t="s">
        <v>282</v>
      </c>
      <c r="C66" s="58" t="s">
        <v>194</v>
      </c>
      <c r="D66" s="59">
        <f>108500/1.25</f>
        <v>86800</v>
      </c>
      <c r="E66" s="60" t="s">
        <v>283</v>
      </c>
      <c r="F66" s="58" t="s">
        <v>15</v>
      </c>
      <c r="G66" s="58" t="s">
        <v>23</v>
      </c>
      <c r="H66" s="61" t="s">
        <v>24</v>
      </c>
      <c r="I66" s="29"/>
      <c r="J66" s="46" t="s">
        <v>284</v>
      </c>
    </row>
    <row r="67" spans="1:10" ht="96.75" customHeight="1">
      <c r="A67" s="62" t="s">
        <v>285</v>
      </c>
      <c r="B67" s="29" t="s">
        <v>286</v>
      </c>
      <c r="C67" s="26" t="s">
        <v>195</v>
      </c>
      <c r="D67" s="44" t="s">
        <v>287</v>
      </c>
      <c r="E67" s="63" t="s">
        <v>55</v>
      </c>
      <c r="F67" s="26" t="s">
        <v>15</v>
      </c>
      <c r="G67" s="26" t="s">
        <v>23</v>
      </c>
      <c r="H67" s="56" t="s">
        <v>24</v>
      </c>
      <c r="I67" s="29"/>
      <c r="J67" s="55" t="s">
        <v>254</v>
      </c>
    </row>
    <row r="68" spans="1:10" ht="68.25" customHeight="1">
      <c r="A68" s="55" t="s">
        <v>203</v>
      </c>
      <c r="B68" s="55" t="s">
        <v>243</v>
      </c>
      <c r="C68" s="64" t="s">
        <v>147</v>
      </c>
      <c r="D68" s="64">
        <v>24300</v>
      </c>
      <c r="E68" s="64" t="s">
        <v>14</v>
      </c>
      <c r="F68" s="64" t="s">
        <v>15</v>
      </c>
      <c r="G68" s="64" t="s">
        <v>23</v>
      </c>
      <c r="H68" s="56" t="s">
        <v>204</v>
      </c>
      <c r="I68" s="64" t="s">
        <v>205</v>
      </c>
      <c r="J68" s="65" t="s">
        <v>244</v>
      </c>
    </row>
    <row r="69" spans="1:10" ht="68.25" customHeight="1">
      <c r="A69" s="55" t="s">
        <v>206</v>
      </c>
      <c r="B69" s="55" t="s">
        <v>242</v>
      </c>
      <c r="C69" s="66" t="s">
        <v>207</v>
      </c>
      <c r="D69" s="64">
        <v>10050</v>
      </c>
      <c r="E69" s="64" t="s">
        <v>14</v>
      </c>
      <c r="F69" s="64" t="s">
        <v>15</v>
      </c>
      <c r="G69" s="64" t="s">
        <v>23</v>
      </c>
      <c r="H69" s="56" t="s">
        <v>204</v>
      </c>
      <c r="I69" s="64" t="s">
        <v>208</v>
      </c>
      <c r="J69" s="65" t="s">
        <v>241</v>
      </c>
    </row>
    <row r="70" spans="1:10" ht="68.25" customHeight="1">
      <c r="A70" s="55" t="s">
        <v>209</v>
      </c>
      <c r="B70" s="55" t="s">
        <v>240</v>
      </c>
      <c r="C70" s="66" t="s">
        <v>207</v>
      </c>
      <c r="D70" s="64">
        <v>3500</v>
      </c>
      <c r="E70" s="63" t="s">
        <v>55</v>
      </c>
      <c r="F70" s="64" t="s">
        <v>15</v>
      </c>
      <c r="G70" s="64" t="s">
        <v>23</v>
      </c>
      <c r="H70" s="56" t="s">
        <v>204</v>
      </c>
      <c r="I70" s="64" t="s">
        <v>210</v>
      </c>
      <c r="J70" s="65" t="s">
        <v>241</v>
      </c>
    </row>
    <row r="71" spans="1:10" ht="68.25" customHeight="1">
      <c r="A71" s="55" t="s">
        <v>213</v>
      </c>
      <c r="B71" s="55" t="s">
        <v>238</v>
      </c>
      <c r="C71" s="55" t="s">
        <v>217</v>
      </c>
      <c r="D71" s="64">
        <f>5000/1.25</f>
        <v>4000</v>
      </c>
      <c r="E71" s="55" t="s">
        <v>14</v>
      </c>
      <c r="F71" s="55" t="s">
        <v>15</v>
      </c>
      <c r="G71" s="55" t="s">
        <v>23</v>
      </c>
      <c r="H71" s="55" t="s">
        <v>214</v>
      </c>
      <c r="I71" s="55"/>
      <c r="J71" s="65" t="s">
        <v>239</v>
      </c>
    </row>
    <row r="72" spans="1:10" ht="68.25" customHeight="1">
      <c r="A72" s="54" t="s">
        <v>212</v>
      </c>
      <c r="B72" s="54" t="s">
        <v>232</v>
      </c>
      <c r="C72" s="54" t="s">
        <v>211</v>
      </c>
      <c r="D72" s="67">
        <v>39900</v>
      </c>
      <c r="E72" s="54" t="s">
        <v>55</v>
      </c>
      <c r="F72" s="54" t="s">
        <v>15</v>
      </c>
      <c r="G72" s="54" t="s">
        <v>23</v>
      </c>
      <c r="H72" s="54" t="s">
        <v>288</v>
      </c>
      <c r="I72" s="54" t="s">
        <v>289</v>
      </c>
      <c r="J72" s="68" t="s">
        <v>257</v>
      </c>
    </row>
    <row r="73" spans="1:10" ht="68.25" customHeight="1">
      <c r="A73" s="55" t="s">
        <v>215</v>
      </c>
      <c r="B73" s="55" t="s">
        <v>233</v>
      </c>
      <c r="C73" s="55" t="s">
        <v>218</v>
      </c>
      <c r="D73" s="64">
        <f>32600/1.25</f>
        <v>26080</v>
      </c>
      <c r="E73" s="55" t="s">
        <v>14</v>
      </c>
      <c r="F73" s="55" t="s">
        <v>15</v>
      </c>
      <c r="G73" s="55" t="s">
        <v>23</v>
      </c>
      <c r="H73" s="55" t="s">
        <v>214</v>
      </c>
      <c r="I73" s="55"/>
      <c r="J73" s="64" t="s">
        <v>234</v>
      </c>
    </row>
    <row r="74" spans="1:10" ht="68.25" customHeight="1">
      <c r="A74" s="54" t="s">
        <v>216</v>
      </c>
      <c r="B74" s="54" t="s">
        <v>235</v>
      </c>
      <c r="C74" s="54" t="s">
        <v>290</v>
      </c>
      <c r="D74" s="67">
        <f>6300/1.25</f>
        <v>5040</v>
      </c>
      <c r="E74" s="54" t="s">
        <v>14</v>
      </c>
      <c r="F74" s="54" t="s">
        <v>15</v>
      </c>
      <c r="G74" s="54" t="s">
        <v>23</v>
      </c>
      <c r="H74" s="54" t="s">
        <v>214</v>
      </c>
      <c r="I74" s="54"/>
      <c r="J74" s="23" t="s">
        <v>291</v>
      </c>
    </row>
    <row r="75" spans="1:10" ht="68.25" customHeight="1">
      <c r="A75" s="54" t="s">
        <v>223</v>
      </c>
      <c r="B75" s="54" t="s">
        <v>225</v>
      </c>
      <c r="C75" s="54" t="s">
        <v>230</v>
      </c>
      <c r="D75" s="67">
        <v>20800</v>
      </c>
      <c r="E75" s="54" t="s">
        <v>14</v>
      </c>
      <c r="F75" s="54" t="s">
        <v>15</v>
      </c>
      <c r="G75" s="54" t="s">
        <v>16</v>
      </c>
      <c r="H75" s="54" t="s">
        <v>214</v>
      </c>
      <c r="I75" s="54"/>
      <c r="J75" s="23" t="s">
        <v>221</v>
      </c>
    </row>
    <row r="76" spans="1:10" ht="68.25" customHeight="1">
      <c r="A76" s="54" t="s">
        <v>224</v>
      </c>
      <c r="B76" s="54" t="s">
        <v>226</v>
      </c>
      <c r="C76" s="54" t="s">
        <v>231</v>
      </c>
      <c r="D76" s="67">
        <v>4400</v>
      </c>
      <c r="E76" s="54" t="s">
        <v>14</v>
      </c>
      <c r="F76" s="54" t="s">
        <v>15</v>
      </c>
      <c r="G76" s="54" t="s">
        <v>16</v>
      </c>
      <c r="H76" s="54" t="s">
        <v>214</v>
      </c>
      <c r="I76" s="54"/>
      <c r="J76" s="23" t="s">
        <v>221</v>
      </c>
    </row>
    <row r="77" spans="1:10" ht="75">
      <c r="A77" s="54" t="s">
        <v>227</v>
      </c>
      <c r="B77" s="54" t="s">
        <v>228</v>
      </c>
      <c r="C77" s="54" t="s">
        <v>217</v>
      </c>
      <c r="D77" s="67">
        <v>8000</v>
      </c>
      <c r="E77" s="54" t="s">
        <v>14</v>
      </c>
      <c r="F77" s="54" t="s">
        <v>15</v>
      </c>
      <c r="G77" s="54" t="s">
        <v>16</v>
      </c>
      <c r="H77" s="54" t="s">
        <v>214</v>
      </c>
      <c r="I77" s="54"/>
      <c r="J77" s="23" t="s">
        <v>221</v>
      </c>
    </row>
    <row r="78" spans="1:10" ht="38.25" customHeight="1">
      <c r="A78" s="69"/>
      <c r="B78" s="70" t="s">
        <v>222</v>
      </c>
      <c r="C78" s="69"/>
      <c r="D78" s="71"/>
      <c r="E78" s="71"/>
      <c r="F78" s="72"/>
      <c r="G78" s="73"/>
      <c r="H78" s="3"/>
      <c r="I78" s="3"/>
      <c r="J78" s="3"/>
    </row>
    <row r="79" spans="1:10" ht="13.5" customHeight="1">
      <c r="A79" s="69"/>
      <c r="B79" s="69"/>
      <c r="C79" s="71"/>
      <c r="D79" s="74"/>
      <c r="E79" s="74"/>
      <c r="F79" s="75"/>
      <c r="G79" s="75"/>
      <c r="H79" s="3"/>
      <c r="I79" s="3"/>
      <c r="J79" s="3"/>
    </row>
    <row r="80" spans="1:10" ht="20.25" customHeight="1">
      <c r="A80" s="76"/>
      <c r="B80" s="77" t="s">
        <v>256</v>
      </c>
      <c r="C80" s="71"/>
      <c r="D80" s="78"/>
      <c r="E80" s="77" t="s">
        <v>220</v>
      </c>
      <c r="F80" s="79"/>
      <c r="G80" s="79"/>
      <c r="H80" s="3"/>
      <c r="I80" s="3"/>
      <c r="J80" s="3"/>
    </row>
    <row r="81" spans="1:23" ht="18" customHeight="1">
      <c r="A81" s="76"/>
      <c r="B81" s="77" t="s">
        <v>198</v>
      </c>
      <c r="C81" s="71"/>
      <c r="D81" s="80"/>
      <c r="E81" s="81" t="s">
        <v>196</v>
      </c>
      <c r="F81" s="82"/>
      <c r="G81" s="73"/>
      <c r="H81" s="3"/>
      <c r="I81" s="3"/>
      <c r="J81" s="3"/>
    </row>
    <row r="82" spans="1:23" ht="19.5">
      <c r="A82" s="76"/>
      <c r="B82" s="83"/>
      <c r="C82" s="71"/>
      <c r="D82" s="71"/>
      <c r="E82" s="83"/>
      <c r="F82" s="73"/>
      <c r="G82" s="73"/>
      <c r="H82" s="3"/>
      <c r="I82" s="3"/>
      <c r="J82" s="3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</row>
    <row r="83" spans="1:23" ht="1.5" customHeight="1">
      <c r="A83" s="4"/>
      <c r="B83" s="5"/>
      <c r="C83" s="5"/>
      <c r="D83" s="5"/>
      <c r="E83" s="6"/>
      <c r="F83" s="3"/>
      <c r="G83" s="3"/>
      <c r="H83" s="3"/>
      <c r="I83" s="3"/>
      <c r="J83" s="3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</row>
    <row r="84" spans="1:23" ht="39" customHeight="1">
      <c r="A84" s="4"/>
      <c r="B84" s="5"/>
      <c r="C84" s="5"/>
      <c r="D84" s="5"/>
      <c r="E84" s="5"/>
      <c r="F84" s="3"/>
      <c r="G84" s="3"/>
      <c r="H84" s="3"/>
      <c r="I84" s="3"/>
      <c r="J84" s="3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</row>
    <row r="85" spans="1:23" ht="19.5" customHeight="1">
      <c r="A85" s="7"/>
      <c r="C85" s="1"/>
      <c r="D85" s="1"/>
      <c r="E85" s="1"/>
      <c r="F85" s="1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</row>
    <row r="86" spans="1:23" s="9" customFormat="1" ht="24" customHeight="1">
      <c r="A86" s="7"/>
      <c r="B86" s="12"/>
      <c r="C86" s="1"/>
      <c r="D86" s="1"/>
      <c r="E86" s="1"/>
      <c r="F86" s="1"/>
      <c r="G86" s="8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</row>
    <row r="87" spans="1:23" s="9" customFormat="1" ht="15" customHeight="1">
      <c r="A87" s="7"/>
      <c r="B87" s="2"/>
      <c r="C87" s="3"/>
      <c r="D87" s="3"/>
      <c r="E87" s="3"/>
      <c r="F87" s="1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</row>
    <row r="88" spans="1:23" s="9" customFormat="1" ht="68.25" customHeight="1">
      <c r="A88" s="1"/>
      <c r="B88" s="10"/>
      <c r="C88" s="3"/>
      <c r="D88" s="3"/>
      <c r="E88" s="4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</row>
    <row r="89" spans="1:23" s="9" customFormat="1" ht="68.25" customHeight="1">
      <c r="A89" s="1"/>
      <c r="B89"/>
      <c r="C89"/>
      <c r="D89"/>
      <c r="E89" s="11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</row>
  </sheetData>
  <mergeCells count="1">
    <mergeCell ref="C1:J1"/>
  </mergeCells>
  <pageMargins left="0.5" right="0.31" top="0.48" bottom="0.49" header="0.31496062992125984" footer="0.31496062992125984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KGZ</vt:lpstr>
      <vt:lpstr>KGZ!Podrucje_ispisa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Anamarija Malenica</dc:creator>
  <cp:lastModifiedBy>Anamarija Malenica</cp:lastModifiedBy>
  <cp:lastPrinted>2025-11-10T09:08:49Z</cp:lastPrinted>
  <dcterms:created xsi:type="dcterms:W3CDTF">2025-02-03T11:00:02Z</dcterms:created>
  <dcterms:modified xsi:type="dcterms:W3CDTF">2025-11-10T09:18:48Z</dcterms:modified>
</cp:coreProperties>
</file>